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F:\共同募金委員会ワークシート\"/>
    </mc:Choice>
  </mc:AlternateContent>
  <xr:revisionPtr revIDLastSave="0" documentId="13_ncr:1_{F98305DF-3896-4E29-8A0C-BF168856B1B3}" xr6:coauthVersionLast="45" xr6:coauthVersionMax="45" xr10:uidLastSave="{00000000-0000-0000-0000-000000000000}"/>
  <bookViews>
    <workbookView xWindow="-120" yWindow="-120" windowWidth="21840" windowHeight="13140" firstSheet="12" activeTab="19" xr2:uid="{00000000-000D-0000-FFFF-FFFF00000000}"/>
  </bookViews>
  <sheets>
    <sheet name="H27" sheetId="5" r:id="rId1"/>
    <sheet name="H28" sheetId="1" r:id="rId2"/>
    <sheet name="H29" sheetId="2" r:id="rId3"/>
    <sheet name="H30" sheetId="3" r:id="rId4"/>
    <sheet name="R1" sheetId="4" r:id="rId5"/>
    <sheet name="福井県" sheetId="9" r:id="rId6"/>
    <sheet name="福井市" sheetId="6" r:id="rId7"/>
    <sheet name="敦賀市" sheetId="7" r:id="rId8"/>
    <sheet name="小浜市" sheetId="8" r:id="rId9"/>
    <sheet name="大野市" sheetId="10" r:id="rId10"/>
    <sheet name="勝山市" sheetId="11" r:id="rId11"/>
    <sheet name="鯖江市" sheetId="12" r:id="rId12"/>
    <sheet name="あわら市" sheetId="13" r:id="rId13"/>
    <sheet name="越前市" sheetId="14" r:id="rId14"/>
    <sheet name="坂井市" sheetId="15" r:id="rId15"/>
    <sheet name="永平寺町" sheetId="16" r:id="rId16"/>
    <sheet name="池田町" sheetId="17" r:id="rId17"/>
    <sheet name="南越前町" sheetId="18" r:id="rId18"/>
    <sheet name="越前町" sheetId="26" r:id="rId19"/>
    <sheet name="美浜町" sheetId="27" r:id="rId20"/>
    <sheet name="高浜町" sheetId="21" r:id="rId21"/>
    <sheet name="おおい町" sheetId="22" r:id="rId22"/>
    <sheet name="若狭町" sheetId="23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0" i="27" l="1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B8" i="27"/>
  <c r="AC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A10" i="27"/>
  <c r="A9" i="27"/>
  <c r="A8" i="27"/>
  <c r="A7" i="27"/>
  <c r="A6" i="27"/>
  <c r="A3" i="27" s="1"/>
  <c r="L6" i="26"/>
  <c r="M6" i="26"/>
  <c r="N6" i="26"/>
  <c r="O6" i="26"/>
  <c r="P6" i="26"/>
  <c r="Q6" i="26"/>
  <c r="R6" i="26"/>
  <c r="S6" i="26"/>
  <c r="T6" i="26"/>
  <c r="U6" i="26"/>
  <c r="V6" i="26"/>
  <c r="W6" i="26"/>
  <c r="X6" i="26"/>
  <c r="Y6" i="26"/>
  <c r="Z6" i="26"/>
  <c r="AA6" i="26"/>
  <c r="AB6" i="26"/>
  <c r="AC6" i="26"/>
  <c r="L7" i="26"/>
  <c r="M7" i="26"/>
  <c r="N7" i="26"/>
  <c r="O7" i="26"/>
  <c r="P7" i="26"/>
  <c r="Q7" i="26"/>
  <c r="R7" i="26"/>
  <c r="S7" i="26"/>
  <c r="T7" i="26"/>
  <c r="U7" i="26"/>
  <c r="V7" i="26"/>
  <c r="W7" i="26"/>
  <c r="X7" i="26"/>
  <c r="Y7" i="26"/>
  <c r="Z7" i="26"/>
  <c r="AA7" i="26"/>
  <c r="AB7" i="26"/>
  <c r="AC7" i="26"/>
  <c r="L8" i="26"/>
  <c r="M8" i="26"/>
  <c r="N8" i="26"/>
  <c r="O8" i="26"/>
  <c r="P8" i="26"/>
  <c r="Q8" i="26"/>
  <c r="R8" i="26"/>
  <c r="S8" i="26"/>
  <c r="T8" i="26"/>
  <c r="U8" i="26"/>
  <c r="V8" i="26"/>
  <c r="W8" i="26"/>
  <c r="X8" i="26"/>
  <c r="Y8" i="26"/>
  <c r="Z8" i="26"/>
  <c r="AA8" i="26"/>
  <c r="AB8" i="26"/>
  <c r="AC8" i="26"/>
  <c r="L9" i="26"/>
  <c r="M9" i="26"/>
  <c r="N9" i="26"/>
  <c r="O9" i="26"/>
  <c r="P9" i="26"/>
  <c r="Q9" i="26"/>
  <c r="R9" i="26"/>
  <c r="S9" i="26"/>
  <c r="T9" i="26"/>
  <c r="U9" i="26"/>
  <c r="V9" i="26"/>
  <c r="W9" i="26"/>
  <c r="X9" i="26"/>
  <c r="Y9" i="26"/>
  <c r="Z9" i="26"/>
  <c r="AA9" i="26"/>
  <c r="AB9" i="26"/>
  <c r="AC9" i="26"/>
  <c r="L10" i="26"/>
  <c r="M10" i="26"/>
  <c r="N10" i="26"/>
  <c r="O10" i="26"/>
  <c r="P10" i="26"/>
  <c r="Q10" i="26"/>
  <c r="R10" i="26"/>
  <c r="S10" i="26"/>
  <c r="T10" i="26"/>
  <c r="U10" i="26"/>
  <c r="V10" i="26"/>
  <c r="W10" i="26"/>
  <c r="X10" i="26"/>
  <c r="Y10" i="26"/>
  <c r="Z10" i="26"/>
  <c r="AA10" i="26"/>
  <c r="AB10" i="26"/>
  <c r="AC10" i="26"/>
  <c r="B6" i="26"/>
  <c r="C6" i="26"/>
  <c r="D6" i="26"/>
  <c r="E6" i="26"/>
  <c r="F6" i="26"/>
  <c r="G6" i="26"/>
  <c r="H6" i="26"/>
  <c r="I6" i="26"/>
  <c r="J6" i="26"/>
  <c r="K6" i="26"/>
  <c r="B7" i="26"/>
  <c r="C7" i="26"/>
  <c r="D7" i="26"/>
  <c r="E7" i="26"/>
  <c r="F7" i="26"/>
  <c r="G7" i="26"/>
  <c r="H7" i="26"/>
  <c r="I7" i="26"/>
  <c r="J7" i="26"/>
  <c r="K7" i="26"/>
  <c r="B8" i="26"/>
  <c r="C8" i="26"/>
  <c r="D8" i="26"/>
  <c r="E8" i="26"/>
  <c r="F8" i="26"/>
  <c r="G8" i="26"/>
  <c r="H8" i="26"/>
  <c r="I8" i="26"/>
  <c r="J8" i="26"/>
  <c r="K8" i="26"/>
  <c r="B9" i="26"/>
  <c r="C9" i="26"/>
  <c r="D9" i="26"/>
  <c r="E9" i="26"/>
  <c r="F9" i="26"/>
  <c r="G9" i="26"/>
  <c r="H9" i="26"/>
  <c r="I9" i="26"/>
  <c r="J9" i="26"/>
  <c r="K9" i="26"/>
  <c r="B10" i="26"/>
  <c r="C10" i="26"/>
  <c r="D10" i="26"/>
  <c r="E10" i="26"/>
  <c r="F10" i="26"/>
  <c r="G10" i="26"/>
  <c r="H10" i="26"/>
  <c r="I10" i="26"/>
  <c r="J10" i="26"/>
  <c r="K10" i="26"/>
  <c r="A10" i="26"/>
  <c r="A9" i="26"/>
  <c r="A8" i="26"/>
  <c r="A7" i="26"/>
  <c r="A6" i="26"/>
  <c r="A3" i="26" s="1"/>
  <c r="U6" i="9" l="1"/>
  <c r="V6" i="9"/>
  <c r="W6" i="9"/>
  <c r="X6" i="9"/>
  <c r="Y6" i="9"/>
  <c r="Z6" i="9"/>
  <c r="AA6" i="9"/>
  <c r="AB6" i="9"/>
  <c r="U7" i="9"/>
  <c r="V7" i="9"/>
  <c r="W7" i="9"/>
  <c r="X7" i="9"/>
  <c r="Y7" i="9"/>
  <c r="Z7" i="9"/>
  <c r="AA7" i="9"/>
  <c r="AB7" i="9"/>
  <c r="U8" i="9"/>
  <c r="V8" i="9"/>
  <c r="W8" i="9"/>
  <c r="X8" i="9"/>
  <c r="Y8" i="9"/>
  <c r="Z8" i="9"/>
  <c r="AA8" i="9"/>
  <c r="AB8" i="9"/>
  <c r="U9" i="9"/>
  <c r="V9" i="9"/>
  <c r="W9" i="9"/>
  <c r="X9" i="9"/>
  <c r="Y9" i="9"/>
  <c r="Z9" i="9"/>
  <c r="AA9" i="9"/>
  <c r="AB9" i="9"/>
  <c r="U10" i="9"/>
  <c r="V10" i="9"/>
  <c r="W10" i="9"/>
  <c r="X10" i="9"/>
  <c r="Y10" i="9"/>
  <c r="Z10" i="9"/>
  <c r="AA10" i="9"/>
  <c r="AB10" i="9"/>
  <c r="B6" i="23" l="1"/>
  <c r="C6" i="23"/>
  <c r="D6" i="23"/>
  <c r="E6" i="23"/>
  <c r="F6" i="23"/>
  <c r="G6" i="23"/>
  <c r="H6" i="23"/>
  <c r="I6" i="23"/>
  <c r="J6" i="23"/>
  <c r="K6" i="23"/>
  <c r="L6" i="23"/>
  <c r="M6" i="23"/>
  <c r="N6" i="23"/>
  <c r="O6" i="23"/>
  <c r="P6" i="23"/>
  <c r="Q6" i="23"/>
  <c r="R6" i="23"/>
  <c r="S6" i="23"/>
  <c r="T6" i="23"/>
  <c r="U6" i="23"/>
  <c r="V6" i="23"/>
  <c r="W6" i="23"/>
  <c r="X6" i="23"/>
  <c r="Y6" i="23"/>
  <c r="Z6" i="23"/>
  <c r="AA6" i="23"/>
  <c r="AB6" i="23"/>
  <c r="AC6" i="23"/>
  <c r="B7" i="23"/>
  <c r="C7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Z7" i="23"/>
  <c r="AA7" i="23"/>
  <c r="AB7" i="23"/>
  <c r="AC7" i="23"/>
  <c r="B8" i="23"/>
  <c r="C8" i="23"/>
  <c r="D8" i="23"/>
  <c r="E8" i="23"/>
  <c r="F8" i="23"/>
  <c r="G8" i="23"/>
  <c r="H8" i="23"/>
  <c r="I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B9" i="23"/>
  <c r="C9" i="23"/>
  <c r="D9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AC9" i="23"/>
  <c r="B10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X10" i="23"/>
  <c r="Y10" i="23"/>
  <c r="Z10" i="23"/>
  <c r="AA10" i="23"/>
  <c r="AB10" i="23"/>
  <c r="AC10" i="23"/>
  <c r="A10" i="23"/>
  <c r="A9" i="23"/>
  <c r="A8" i="23"/>
  <c r="A7" i="23"/>
  <c r="A6" i="23"/>
  <c r="A3" i="23" s="1"/>
  <c r="B6" i="22"/>
  <c r="C6" i="22"/>
  <c r="D6" i="22"/>
  <c r="E6" i="22"/>
  <c r="F6" i="22"/>
  <c r="G6" i="22"/>
  <c r="H6" i="22"/>
  <c r="I6" i="22"/>
  <c r="J6" i="22"/>
  <c r="K6" i="22"/>
  <c r="L6" i="22"/>
  <c r="M6" i="22"/>
  <c r="N6" i="22"/>
  <c r="O6" i="22"/>
  <c r="P6" i="22"/>
  <c r="Q6" i="22"/>
  <c r="R6" i="22"/>
  <c r="S6" i="22"/>
  <c r="T6" i="22"/>
  <c r="U6" i="22"/>
  <c r="V6" i="22"/>
  <c r="W6" i="22"/>
  <c r="X6" i="22"/>
  <c r="Y6" i="22"/>
  <c r="Z6" i="22"/>
  <c r="AA6" i="22"/>
  <c r="AB6" i="22"/>
  <c r="AC6" i="22"/>
  <c r="B7" i="22"/>
  <c r="C7" i="22"/>
  <c r="D7" i="22"/>
  <c r="E7" i="22"/>
  <c r="F7" i="22"/>
  <c r="G7" i="22"/>
  <c r="H7" i="22"/>
  <c r="I7" i="22"/>
  <c r="J7" i="22"/>
  <c r="K7" i="22"/>
  <c r="L7" i="22"/>
  <c r="M7" i="22"/>
  <c r="N7" i="22"/>
  <c r="O7" i="22"/>
  <c r="P7" i="22"/>
  <c r="Q7" i="22"/>
  <c r="R7" i="22"/>
  <c r="S7" i="22"/>
  <c r="T7" i="22"/>
  <c r="U7" i="22"/>
  <c r="V7" i="22"/>
  <c r="W7" i="22"/>
  <c r="X7" i="22"/>
  <c r="Y7" i="22"/>
  <c r="Z7" i="22"/>
  <c r="AA7" i="22"/>
  <c r="AB7" i="22"/>
  <c r="AC7" i="22"/>
  <c r="B8" i="22"/>
  <c r="C8" i="22"/>
  <c r="D8" i="22"/>
  <c r="E8" i="22"/>
  <c r="F8" i="22"/>
  <c r="G8" i="22"/>
  <c r="H8" i="22"/>
  <c r="I8" i="22"/>
  <c r="J8" i="22"/>
  <c r="K8" i="22"/>
  <c r="L8" i="22"/>
  <c r="M8" i="22"/>
  <c r="N8" i="22"/>
  <c r="O8" i="22"/>
  <c r="P8" i="22"/>
  <c r="Q8" i="22"/>
  <c r="R8" i="22"/>
  <c r="S8" i="22"/>
  <c r="T8" i="22"/>
  <c r="U8" i="22"/>
  <c r="V8" i="22"/>
  <c r="W8" i="22"/>
  <c r="X8" i="22"/>
  <c r="Y8" i="22"/>
  <c r="Z8" i="22"/>
  <c r="AA8" i="22"/>
  <c r="AB8" i="22"/>
  <c r="AC8" i="22"/>
  <c r="B9" i="22"/>
  <c r="C9" i="22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Z9" i="22"/>
  <c r="AA9" i="22"/>
  <c r="AB9" i="22"/>
  <c r="AC9" i="22"/>
  <c r="B10" i="22"/>
  <c r="C10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S10" i="22"/>
  <c r="T10" i="22"/>
  <c r="U10" i="22"/>
  <c r="V10" i="22"/>
  <c r="W10" i="22"/>
  <c r="X10" i="22"/>
  <c r="Y10" i="22"/>
  <c r="Z10" i="22"/>
  <c r="AA10" i="22"/>
  <c r="AB10" i="22"/>
  <c r="AC10" i="22"/>
  <c r="A10" i="22"/>
  <c r="A9" i="22"/>
  <c r="A8" i="22"/>
  <c r="A7" i="22"/>
  <c r="A6" i="22"/>
  <c r="A3" i="22" s="1"/>
  <c r="B6" i="21"/>
  <c r="C6" i="2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U6" i="21"/>
  <c r="V6" i="21"/>
  <c r="W6" i="21"/>
  <c r="X6" i="21"/>
  <c r="Y6" i="21"/>
  <c r="Z6" i="21"/>
  <c r="AA6" i="21"/>
  <c r="AB6" i="21"/>
  <c r="AC6" i="21"/>
  <c r="B7" i="21"/>
  <c r="C7" i="21"/>
  <c r="D7" i="21"/>
  <c r="E7" i="21"/>
  <c r="F7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U7" i="21"/>
  <c r="V7" i="21"/>
  <c r="W7" i="21"/>
  <c r="X7" i="21"/>
  <c r="Y7" i="21"/>
  <c r="Z7" i="21"/>
  <c r="AA7" i="21"/>
  <c r="AB7" i="21"/>
  <c r="AC7" i="21"/>
  <c r="B8" i="21"/>
  <c r="C8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B9" i="21"/>
  <c r="C9" i="21"/>
  <c r="D9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B10" i="21"/>
  <c r="C10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X10" i="21"/>
  <c r="Y10" i="21"/>
  <c r="Z10" i="21"/>
  <c r="AA10" i="21"/>
  <c r="AB10" i="21"/>
  <c r="AC10" i="21"/>
  <c r="A10" i="21"/>
  <c r="A9" i="21"/>
  <c r="A8" i="21"/>
  <c r="A7" i="21"/>
  <c r="A6" i="21"/>
  <c r="A3" i="21" s="1"/>
  <c r="B6" i="18"/>
  <c r="C6" i="18"/>
  <c r="D6" i="18"/>
  <c r="E6" i="18"/>
  <c r="F6" i="18"/>
  <c r="G6" i="18"/>
  <c r="H6" i="18"/>
  <c r="I6" i="18"/>
  <c r="J6" i="18"/>
  <c r="K6" i="18"/>
  <c r="L6" i="18"/>
  <c r="M6" i="18"/>
  <c r="N6" i="18"/>
  <c r="O6" i="18"/>
  <c r="P6" i="18"/>
  <c r="Q6" i="18"/>
  <c r="R6" i="18"/>
  <c r="S6" i="18"/>
  <c r="T6" i="18"/>
  <c r="U6" i="18"/>
  <c r="V6" i="18"/>
  <c r="W6" i="18"/>
  <c r="X6" i="18"/>
  <c r="Y6" i="18"/>
  <c r="Z6" i="18"/>
  <c r="AA6" i="18"/>
  <c r="AB6" i="18"/>
  <c r="AC6" i="18"/>
  <c r="B7" i="18"/>
  <c r="C7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Y7" i="18"/>
  <c r="Z7" i="18"/>
  <c r="AA7" i="18"/>
  <c r="AB7" i="18"/>
  <c r="AC7" i="18"/>
  <c r="B8" i="18"/>
  <c r="C8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Q8" i="18"/>
  <c r="R8" i="18"/>
  <c r="S8" i="18"/>
  <c r="T8" i="18"/>
  <c r="U8" i="18"/>
  <c r="V8" i="18"/>
  <c r="W8" i="18"/>
  <c r="X8" i="18"/>
  <c r="Y8" i="18"/>
  <c r="Z8" i="18"/>
  <c r="AA8" i="18"/>
  <c r="AB8" i="18"/>
  <c r="AC8" i="18"/>
  <c r="B9" i="18"/>
  <c r="C9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U9" i="18"/>
  <c r="V9" i="18"/>
  <c r="W9" i="18"/>
  <c r="X9" i="18"/>
  <c r="Y9" i="18"/>
  <c r="Z9" i="18"/>
  <c r="AA9" i="18"/>
  <c r="AB9" i="18"/>
  <c r="AC9" i="18"/>
  <c r="B10" i="18"/>
  <c r="C10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Z10" i="18"/>
  <c r="AA10" i="18"/>
  <c r="AB10" i="18"/>
  <c r="AC10" i="18"/>
  <c r="A10" i="18"/>
  <c r="A9" i="18"/>
  <c r="A8" i="18"/>
  <c r="A7" i="18"/>
  <c r="A6" i="18"/>
  <c r="A3" i="18" s="1"/>
  <c r="B6" i="17"/>
  <c r="C6" i="17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Q6" i="17"/>
  <c r="R6" i="17"/>
  <c r="S6" i="17"/>
  <c r="T6" i="17"/>
  <c r="U6" i="17"/>
  <c r="V6" i="17"/>
  <c r="W6" i="17"/>
  <c r="X6" i="17"/>
  <c r="Y6" i="17"/>
  <c r="Z6" i="17"/>
  <c r="AA6" i="17"/>
  <c r="AB6" i="17"/>
  <c r="AC6" i="17"/>
  <c r="B7" i="17"/>
  <c r="C7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B8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B9" i="17"/>
  <c r="C9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10" i="17"/>
  <c r="A9" i="17"/>
  <c r="A8" i="17"/>
  <c r="A7" i="17"/>
  <c r="A6" i="17"/>
  <c r="A3" i="17" s="1"/>
  <c r="B6" i="16"/>
  <c r="C6" i="16"/>
  <c r="D6" i="16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R6" i="16"/>
  <c r="S6" i="16"/>
  <c r="T6" i="16"/>
  <c r="U6" i="16"/>
  <c r="V6" i="16"/>
  <c r="W6" i="16"/>
  <c r="X6" i="16"/>
  <c r="Y6" i="16"/>
  <c r="Z6" i="16"/>
  <c r="AA6" i="16"/>
  <c r="AB6" i="16"/>
  <c r="AC6" i="16"/>
  <c r="B7" i="16"/>
  <c r="C7" i="16"/>
  <c r="D7" i="16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V7" i="16"/>
  <c r="W7" i="16"/>
  <c r="X7" i="16"/>
  <c r="Y7" i="16"/>
  <c r="Z7" i="16"/>
  <c r="AA7" i="16"/>
  <c r="AB7" i="16"/>
  <c r="AC7" i="16"/>
  <c r="B8" i="16"/>
  <c r="C8" i="16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AA8" i="16"/>
  <c r="AB8" i="16"/>
  <c r="AC8" i="16"/>
  <c r="B9" i="16"/>
  <c r="C9" i="16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B10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AA10" i="16"/>
  <c r="AB10" i="16"/>
  <c r="AC10" i="16"/>
  <c r="A10" i="16"/>
  <c r="A9" i="16"/>
  <c r="A8" i="16"/>
  <c r="A7" i="16"/>
  <c r="A6" i="16"/>
  <c r="A3" i="16" s="1"/>
  <c r="B6" i="15"/>
  <c r="C6" i="15"/>
  <c r="D6" i="15"/>
  <c r="E6" i="15"/>
  <c r="F6" i="15"/>
  <c r="G6" i="15"/>
  <c r="H6" i="15"/>
  <c r="I6" i="15"/>
  <c r="J6" i="15"/>
  <c r="K6" i="15"/>
  <c r="L6" i="15"/>
  <c r="M6" i="15"/>
  <c r="N6" i="15"/>
  <c r="O6" i="15"/>
  <c r="P6" i="15"/>
  <c r="Q6" i="15"/>
  <c r="R6" i="15"/>
  <c r="S6" i="15"/>
  <c r="T6" i="15"/>
  <c r="U6" i="15"/>
  <c r="V6" i="15"/>
  <c r="W6" i="15"/>
  <c r="X6" i="15"/>
  <c r="Y6" i="15"/>
  <c r="Z6" i="15"/>
  <c r="AA6" i="15"/>
  <c r="AB6" i="15"/>
  <c r="AC6" i="15"/>
  <c r="B7" i="15"/>
  <c r="C7" i="15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AB7" i="15"/>
  <c r="AC7" i="15"/>
  <c r="B8" i="15"/>
  <c r="C8" i="1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X8" i="15"/>
  <c r="Y8" i="15"/>
  <c r="Z8" i="15"/>
  <c r="AA8" i="15"/>
  <c r="AB8" i="15"/>
  <c r="AC8" i="15"/>
  <c r="B9" i="15"/>
  <c r="C9" i="15"/>
  <c r="D9" i="15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T9" i="15"/>
  <c r="U9" i="15"/>
  <c r="V9" i="15"/>
  <c r="W9" i="15"/>
  <c r="X9" i="15"/>
  <c r="Y9" i="15"/>
  <c r="Z9" i="15"/>
  <c r="AA9" i="15"/>
  <c r="AB9" i="15"/>
  <c r="AC9" i="15"/>
  <c r="B10" i="15"/>
  <c r="C10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W10" i="15"/>
  <c r="X10" i="15"/>
  <c r="Y10" i="15"/>
  <c r="Z10" i="15"/>
  <c r="AA10" i="15"/>
  <c r="AB10" i="15"/>
  <c r="AC10" i="15"/>
  <c r="A10" i="15"/>
  <c r="A9" i="15"/>
  <c r="A8" i="15"/>
  <c r="A7" i="15"/>
  <c r="A6" i="15"/>
  <c r="A3" i="15" s="1"/>
  <c r="B6" i="14"/>
  <c r="C6" i="14"/>
  <c r="D6" i="14"/>
  <c r="E6" i="14"/>
  <c r="F6" i="14"/>
  <c r="G6" i="14"/>
  <c r="H6" i="14"/>
  <c r="I6" i="14"/>
  <c r="J6" i="14"/>
  <c r="K6" i="14"/>
  <c r="L6" i="14"/>
  <c r="M6" i="14"/>
  <c r="N6" i="14"/>
  <c r="O6" i="14"/>
  <c r="P6" i="14"/>
  <c r="Q6" i="14"/>
  <c r="R6" i="14"/>
  <c r="S6" i="14"/>
  <c r="T6" i="14"/>
  <c r="U6" i="14"/>
  <c r="V6" i="14"/>
  <c r="W6" i="14"/>
  <c r="X6" i="14"/>
  <c r="Y6" i="14"/>
  <c r="Z6" i="14"/>
  <c r="AA6" i="14"/>
  <c r="AB6" i="14"/>
  <c r="AC6" i="14"/>
  <c r="B7" i="14"/>
  <c r="C7" i="14"/>
  <c r="D7" i="14"/>
  <c r="E7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V7" i="14"/>
  <c r="W7" i="14"/>
  <c r="X7" i="14"/>
  <c r="Y7" i="14"/>
  <c r="Z7" i="14"/>
  <c r="AA7" i="14"/>
  <c r="AB7" i="14"/>
  <c r="AC7" i="14"/>
  <c r="B8" i="14"/>
  <c r="C8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B9" i="14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B10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10" i="14"/>
  <c r="A9" i="14"/>
  <c r="A8" i="14"/>
  <c r="A7" i="14"/>
  <c r="A6" i="14"/>
  <c r="A3" i="14" s="1"/>
  <c r="B6" i="13"/>
  <c r="C6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X6" i="13"/>
  <c r="Y6" i="13"/>
  <c r="Z6" i="13"/>
  <c r="AA6" i="13"/>
  <c r="AB6" i="13"/>
  <c r="AC6" i="13"/>
  <c r="B7" i="13"/>
  <c r="C7" i="13"/>
  <c r="D7" i="13"/>
  <c r="E7" i="13"/>
  <c r="F7" i="13"/>
  <c r="G7" i="13"/>
  <c r="H7" i="13"/>
  <c r="I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X7" i="13"/>
  <c r="Y7" i="13"/>
  <c r="Z7" i="13"/>
  <c r="AA7" i="13"/>
  <c r="AB7" i="13"/>
  <c r="AC7" i="13"/>
  <c r="B8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10" i="13"/>
  <c r="A9" i="13"/>
  <c r="A8" i="13"/>
  <c r="A7" i="13"/>
  <c r="A6" i="13"/>
  <c r="A3" i="13" s="1"/>
  <c r="B6" i="12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V6" i="12"/>
  <c r="W6" i="12"/>
  <c r="X6" i="12"/>
  <c r="Y6" i="12"/>
  <c r="Z6" i="12"/>
  <c r="AA6" i="12"/>
  <c r="AB6" i="12"/>
  <c r="AC6" i="12"/>
  <c r="B7" i="12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Y7" i="12"/>
  <c r="Z7" i="12"/>
  <c r="AA7" i="12"/>
  <c r="AB7" i="12"/>
  <c r="AC7" i="12"/>
  <c r="B8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B9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10" i="12"/>
  <c r="A9" i="12"/>
  <c r="A8" i="12"/>
  <c r="A7" i="12"/>
  <c r="A6" i="12"/>
  <c r="A3" i="12" s="1"/>
  <c r="B6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B7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B8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Y8" i="11"/>
  <c r="Z8" i="11"/>
  <c r="AA8" i="11"/>
  <c r="AB8" i="11"/>
  <c r="AC8" i="11"/>
  <c r="B9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B1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Z10" i="11"/>
  <c r="AA10" i="11"/>
  <c r="AB10" i="11"/>
  <c r="AC10" i="11"/>
  <c r="A10" i="11"/>
  <c r="A9" i="11"/>
  <c r="A8" i="11"/>
  <c r="A7" i="11"/>
  <c r="A6" i="11"/>
  <c r="A3" i="11" s="1"/>
  <c r="B6" i="10"/>
  <c r="C6" i="10"/>
  <c r="D6" i="10"/>
  <c r="E6" i="10"/>
  <c r="F6" i="10"/>
  <c r="G6" i="10"/>
  <c r="H6" i="10"/>
  <c r="I6" i="10"/>
  <c r="J6" i="10"/>
  <c r="K6" i="10"/>
  <c r="L6" i="10"/>
  <c r="M6" i="10"/>
  <c r="N6" i="10"/>
  <c r="O6" i="10"/>
  <c r="P6" i="10"/>
  <c r="Q6" i="10"/>
  <c r="R6" i="10"/>
  <c r="S6" i="10"/>
  <c r="T6" i="10"/>
  <c r="U6" i="10"/>
  <c r="V6" i="10"/>
  <c r="W6" i="10"/>
  <c r="X6" i="10"/>
  <c r="Y6" i="10"/>
  <c r="Z6" i="10"/>
  <c r="AA6" i="10"/>
  <c r="AB6" i="10"/>
  <c r="AC6" i="10"/>
  <c r="B7" i="10"/>
  <c r="C7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X7" i="10"/>
  <c r="Y7" i="10"/>
  <c r="Z7" i="10"/>
  <c r="AA7" i="10"/>
  <c r="AB7" i="10"/>
  <c r="AC7" i="10"/>
  <c r="B8" i="10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AA8" i="10"/>
  <c r="AB8" i="10"/>
  <c r="AC8" i="10"/>
  <c r="B9" i="10"/>
  <c r="C9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B10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AC10" i="10"/>
  <c r="A10" i="10"/>
  <c r="A9" i="10"/>
  <c r="A8" i="10"/>
  <c r="A7" i="10"/>
  <c r="A6" i="10"/>
  <c r="A3" i="10" s="1"/>
  <c r="B6" i="9"/>
  <c r="C6" i="9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AC6" i="9"/>
  <c r="B7" i="9"/>
  <c r="C7" i="9"/>
  <c r="D7" i="9"/>
  <c r="E7" i="9"/>
  <c r="F7" i="9"/>
  <c r="G7" i="9"/>
  <c r="H7" i="9"/>
  <c r="I7" i="9"/>
  <c r="K7" i="9"/>
  <c r="L7" i="9"/>
  <c r="M7" i="9"/>
  <c r="N7" i="9"/>
  <c r="O7" i="9"/>
  <c r="P7" i="9"/>
  <c r="Q7" i="9"/>
  <c r="R7" i="9"/>
  <c r="S7" i="9"/>
  <c r="T7" i="9"/>
  <c r="AC7" i="9"/>
  <c r="B8" i="9"/>
  <c r="C8" i="9"/>
  <c r="D8" i="9"/>
  <c r="E8" i="9"/>
  <c r="F8" i="9"/>
  <c r="G8" i="9"/>
  <c r="H8" i="9"/>
  <c r="I8" i="9"/>
  <c r="K8" i="9"/>
  <c r="L8" i="9"/>
  <c r="M8" i="9"/>
  <c r="N8" i="9"/>
  <c r="O8" i="9"/>
  <c r="P8" i="9"/>
  <c r="Q8" i="9"/>
  <c r="R8" i="9"/>
  <c r="S8" i="9"/>
  <c r="T8" i="9"/>
  <c r="AC8" i="9"/>
  <c r="B9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AC9" i="9"/>
  <c r="B10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AC10" i="9"/>
  <c r="A10" i="9"/>
  <c r="A9" i="9"/>
  <c r="A8" i="9"/>
  <c r="A7" i="9"/>
  <c r="A6" i="9"/>
  <c r="A3" i="9" s="1"/>
  <c r="B6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B7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B8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B9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B10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10" i="8"/>
  <c r="A9" i="8"/>
  <c r="A8" i="8"/>
  <c r="A7" i="8"/>
  <c r="A6" i="8"/>
  <c r="A3" i="8" s="1"/>
  <c r="B6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B7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10" i="7"/>
  <c r="A9" i="7"/>
  <c r="A8" i="7"/>
  <c r="A7" i="7"/>
  <c r="A6" i="7"/>
  <c r="A3" i="7" s="1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10" i="6"/>
  <c r="A9" i="6"/>
  <c r="A8" i="6"/>
  <c r="A7" i="6"/>
  <c r="B6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6" i="6"/>
  <c r="A3" i="6" s="1"/>
</calcChain>
</file>

<file path=xl/sharedStrings.xml><?xml version="1.0" encoding="utf-8"?>
<sst xmlns="http://schemas.openxmlformats.org/spreadsheetml/2006/main" count="800" uniqueCount="39">
  <si>
    <t>平成28年度　募金額　募金方法別一覧表（件数付）</t>
  </si>
  <si>
    <t>福井県</t>
  </si>
  <si>
    <t>支分会名</t>
  </si>
  <si>
    <t>戸別募金</t>
  </si>
  <si>
    <t>街頭募金</t>
  </si>
  <si>
    <t>法人募金</t>
  </si>
  <si>
    <t>学校募金</t>
  </si>
  <si>
    <t>職域募金</t>
  </si>
  <si>
    <t>イベント募金</t>
  </si>
  <si>
    <t>個人募金</t>
  </si>
  <si>
    <t>物品</t>
  </si>
  <si>
    <t>その他の募金</t>
  </si>
  <si>
    <t>計</t>
  </si>
  <si>
    <t>福井県共同募金会</t>
  </si>
  <si>
    <t>福井市共同募金委員会</t>
  </si>
  <si>
    <t>敦賀市共同募金委員会</t>
  </si>
  <si>
    <t>小浜市共同募金委員会</t>
  </si>
  <si>
    <t>大野市共同募金委員会</t>
  </si>
  <si>
    <t>勝山市共同募金委員会</t>
  </si>
  <si>
    <t>鯖江市共同募金委員会</t>
  </si>
  <si>
    <t>あわら市共同募金委員会</t>
  </si>
  <si>
    <t>越前市共同募金委員会</t>
  </si>
  <si>
    <t>坂井市共同募金委員会</t>
  </si>
  <si>
    <t>永平寺町共同募金委員会</t>
  </si>
  <si>
    <t>池田町共同募金委員会</t>
  </si>
  <si>
    <t>南越前町共同募金委員会</t>
  </si>
  <si>
    <t>越前町共同募金委員会</t>
  </si>
  <si>
    <t>美浜町共同募金委員会</t>
  </si>
  <si>
    <t>高浜町共同募金委員会</t>
  </si>
  <si>
    <t>おおい町共同募金委員会</t>
  </si>
  <si>
    <t>若狭町共同募金委員会</t>
  </si>
  <si>
    <t>合　　計</t>
  </si>
  <si>
    <t>平成27年度　募金額　募金方法別一覧表（件数付）</t>
  </si>
  <si>
    <t>平成29年度　募金額　募金方法別一覧表（件数付）</t>
  </si>
  <si>
    <t>平成30年度　募金額　募金方法別一覧表（件数付）</t>
  </si>
  <si>
    <t>令和元年度　募金額　募金方法別一覧表（件数付）</t>
  </si>
  <si>
    <t>一般募金</t>
    <rPh sb="0" eb="2">
      <t>イッパン</t>
    </rPh>
    <rPh sb="2" eb="4">
      <t>ボキン</t>
    </rPh>
    <phoneticPr fontId="20"/>
  </si>
  <si>
    <t>地域歳末</t>
    <rPh sb="0" eb="2">
      <t>チイキ</t>
    </rPh>
    <rPh sb="2" eb="4">
      <t>サイマツ</t>
    </rPh>
    <phoneticPr fontId="20"/>
  </si>
  <si>
    <t>NHK歳末</t>
    <rPh sb="3" eb="5">
      <t>サイマツ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</si>
</sst>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5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CCFF"/>
        <bgColor indexed="64"/>
      </patternFill>
    </fill>
    <fill>
      <patternFill patternType="solid">
        <fgColor rgb="FF00FF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22" fontId="0" fillId="0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right"/>
    </xf>
    <xf numFmtId="6" fontId="19" fillId="0" borderId="10" xfId="0" applyNumberFormat="1" applyFont="1" applyFill="1" applyBorder="1" applyAlignment="1" applyProtection="1">
      <alignment horizontal="right"/>
    </xf>
    <xf numFmtId="6" fontId="19" fillId="0" borderId="11" xfId="0" applyNumberFormat="1" applyFont="1" applyFill="1" applyBorder="1" applyAlignment="1" applyProtection="1">
      <alignment horizontal="right"/>
    </xf>
    <xf numFmtId="0" fontId="0" fillId="0" borderId="0" xfId="0" applyAlignment="1">
      <alignment horizontal="center" vertical="center"/>
    </xf>
    <xf numFmtId="0" fontId="19" fillId="0" borderId="17" xfId="0" applyNumberFormat="1" applyFont="1" applyFill="1" applyBorder="1" applyAlignment="1" applyProtection="1">
      <alignment horizontal="left"/>
    </xf>
    <xf numFmtId="6" fontId="19" fillId="0" borderId="18" xfId="0" applyNumberFormat="1" applyFont="1" applyFill="1" applyBorder="1" applyAlignment="1" applyProtection="1">
      <alignment horizontal="right"/>
    </xf>
    <xf numFmtId="0" fontId="19" fillId="34" borderId="19" xfId="0" applyNumberFormat="1" applyFont="1" applyFill="1" applyBorder="1" applyAlignment="1" applyProtection="1">
      <alignment horizontal="center"/>
    </xf>
    <xf numFmtId="6" fontId="19" fillId="34" borderId="20" xfId="0" applyNumberFormat="1" applyFont="1" applyFill="1" applyBorder="1" applyAlignment="1" applyProtection="1">
      <alignment horizontal="right"/>
    </xf>
    <xf numFmtId="6" fontId="19" fillId="34" borderId="21" xfId="0" applyNumberFormat="1" applyFont="1" applyFill="1" applyBorder="1" applyAlignment="1" applyProtection="1">
      <alignment horizontal="right"/>
    </xf>
    <xf numFmtId="6" fontId="19" fillId="34" borderId="22" xfId="0" applyNumberFormat="1" applyFont="1" applyFill="1" applyBorder="1" applyAlignment="1" applyProtection="1">
      <alignment horizontal="right"/>
    </xf>
    <xf numFmtId="0" fontId="19" fillId="33" borderId="25" xfId="0" applyNumberFormat="1" applyFont="1" applyFill="1" applyBorder="1" applyAlignment="1" applyProtection="1">
      <alignment horizontal="center" vertical="center"/>
    </xf>
    <xf numFmtId="0" fontId="19" fillId="33" borderId="26" xfId="0" applyNumberFormat="1" applyFont="1" applyFill="1" applyBorder="1" applyAlignment="1" applyProtection="1">
      <alignment horizontal="center" vertical="center"/>
    </xf>
    <xf numFmtId="0" fontId="19" fillId="33" borderId="27" xfId="0" applyNumberFormat="1" applyFont="1" applyFill="1" applyBorder="1" applyAlignment="1" applyProtection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Fill="1" applyBorder="1" applyAlignment="1" applyProtection="1">
      <alignment horizontal="right"/>
    </xf>
    <xf numFmtId="38" fontId="18" fillId="0" borderId="0" xfId="1" applyFont="1" applyFill="1" applyBorder="1" applyAlignment="1" applyProtection="1">
      <alignment vertical="center"/>
    </xf>
    <xf numFmtId="38" fontId="18" fillId="0" borderId="0" xfId="1" applyFont="1" applyFill="1" applyBorder="1" applyAlignment="1" applyProtection="1">
      <alignment horizontal="right"/>
    </xf>
    <xf numFmtId="38" fontId="0" fillId="0" borderId="12" xfId="1" applyFont="1" applyBorder="1">
      <alignment vertical="center"/>
    </xf>
    <xf numFmtId="38" fontId="19" fillId="33" borderId="12" xfId="1" applyFont="1" applyFill="1" applyBorder="1" applyAlignment="1" applyProtection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0" fontId="19" fillId="33" borderId="16" xfId="0" applyNumberFormat="1" applyFont="1" applyFill="1" applyBorder="1" applyAlignment="1" applyProtection="1">
      <alignment horizontal="center" vertical="center"/>
    </xf>
    <xf numFmtId="0" fontId="19" fillId="33" borderId="23" xfId="0" applyNumberFormat="1" applyFont="1" applyFill="1" applyBorder="1" applyAlignment="1" applyProtection="1">
      <alignment horizontal="center" vertical="center"/>
    </xf>
    <xf numFmtId="0" fontId="19" fillId="33" borderId="14" xfId="0" applyNumberFormat="1" applyFont="1" applyFill="1" applyBorder="1" applyAlignment="1" applyProtection="1">
      <alignment horizontal="center" vertical="center"/>
    </xf>
    <xf numFmtId="0" fontId="19" fillId="33" borderId="24" xfId="0" applyNumberFormat="1" applyFont="1" applyFill="1" applyBorder="1" applyAlignment="1" applyProtection="1">
      <alignment horizontal="center" vertical="center"/>
    </xf>
    <xf numFmtId="0" fontId="19" fillId="33" borderId="13" xfId="0" applyNumberFormat="1" applyFont="1" applyFill="1" applyBorder="1" applyAlignment="1" applyProtection="1">
      <alignment horizontal="center" vertical="center"/>
    </xf>
    <xf numFmtId="0" fontId="19" fillId="33" borderId="15" xfId="0" applyNumberFormat="1" applyFont="1" applyFill="1" applyBorder="1" applyAlignment="1" applyProtection="1">
      <alignment horizontal="center" vertical="center"/>
    </xf>
    <xf numFmtId="38" fontId="19" fillId="33" borderId="12" xfId="1" applyFont="1" applyFill="1" applyBorder="1" applyAlignment="1" applyProtection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4"/>
  <sheetViews>
    <sheetView workbookViewId="0">
      <selection activeCell="M21" sqref="M21"/>
    </sheetView>
  </sheetViews>
  <sheetFormatPr defaultColWidth="9" defaultRowHeight="13.5" x14ac:dyDescent="0.15"/>
  <cols>
    <col min="1" max="1" width="25.625" customWidth="1"/>
    <col min="2" max="32" width="15.625" customWidth="1"/>
  </cols>
  <sheetData>
    <row r="1" spans="1:32" ht="13.5" customHeight="1" x14ac:dyDescent="0.15">
      <c r="AF1" s="1">
        <v>43948.54418128472</v>
      </c>
    </row>
    <row r="2" spans="1:32" ht="13.5" customHeight="1" x14ac:dyDescent="0.15"/>
    <row r="3" spans="1:32" ht="18.75" thickBot="1" x14ac:dyDescent="0.25">
      <c r="A3" s="2" t="s">
        <v>32</v>
      </c>
      <c r="AF3" s="3" t="s">
        <v>1</v>
      </c>
    </row>
    <row r="4" spans="1:32" ht="13.5" customHeight="1" x14ac:dyDescent="0.15">
      <c r="A4" s="24" t="s">
        <v>2</v>
      </c>
      <c r="B4" s="26"/>
      <c r="C4" s="28"/>
      <c r="D4" s="26"/>
      <c r="E4" s="26"/>
      <c r="F4" s="26"/>
      <c r="G4" s="26"/>
      <c r="H4" s="26"/>
      <c r="I4" s="26"/>
      <c r="J4" s="26"/>
      <c r="K4" s="26"/>
      <c r="L4" s="29"/>
      <c r="M4" s="28"/>
      <c r="N4" s="26"/>
      <c r="O4" s="26"/>
      <c r="P4" s="26"/>
      <c r="Q4" s="26"/>
      <c r="R4" s="26"/>
      <c r="S4" s="26"/>
      <c r="T4" s="26"/>
      <c r="U4" s="26"/>
      <c r="V4" s="29"/>
      <c r="W4" s="28"/>
      <c r="X4" s="26"/>
      <c r="Y4" s="26"/>
      <c r="Z4" s="26"/>
      <c r="AA4" s="26"/>
      <c r="AB4" s="26"/>
      <c r="AC4" s="26"/>
      <c r="AD4" s="26"/>
      <c r="AE4" s="26"/>
      <c r="AF4" s="29"/>
    </row>
    <row r="5" spans="1:32" s="6" customFormat="1" ht="14.25" thickBot="1" x14ac:dyDescent="0.2">
      <c r="A5" s="25"/>
      <c r="B5" s="27"/>
      <c r="C5" s="13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5" t="s">
        <v>12</v>
      </c>
      <c r="M5" s="13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9</v>
      </c>
      <c r="T5" s="14" t="s">
        <v>10</v>
      </c>
      <c r="U5" s="14" t="s">
        <v>11</v>
      </c>
      <c r="V5" s="15" t="s">
        <v>12</v>
      </c>
      <c r="W5" s="13" t="s">
        <v>3</v>
      </c>
      <c r="X5" s="14" t="s">
        <v>4</v>
      </c>
      <c r="Y5" s="14" t="s">
        <v>5</v>
      </c>
      <c r="Z5" s="14" t="s">
        <v>6</v>
      </c>
      <c r="AA5" s="14" t="s">
        <v>7</v>
      </c>
      <c r="AB5" s="14" t="s">
        <v>8</v>
      </c>
      <c r="AC5" s="14" t="s">
        <v>9</v>
      </c>
      <c r="AD5" s="14" t="s">
        <v>10</v>
      </c>
      <c r="AE5" s="14" t="s">
        <v>11</v>
      </c>
      <c r="AF5" s="15" t="s">
        <v>12</v>
      </c>
    </row>
    <row r="6" spans="1:32" ht="13.5" customHeight="1" x14ac:dyDescent="0.15">
      <c r="A6" s="7" t="s">
        <v>13</v>
      </c>
      <c r="B6" s="4">
        <v>19219129</v>
      </c>
      <c r="C6" s="5">
        <v>0</v>
      </c>
      <c r="D6" s="5">
        <v>169742</v>
      </c>
      <c r="E6" s="5">
        <v>2069071</v>
      </c>
      <c r="F6" s="5">
        <v>86813</v>
      </c>
      <c r="G6" s="5">
        <v>758197</v>
      </c>
      <c r="H6" s="5">
        <v>225976</v>
      </c>
      <c r="I6" s="5">
        <v>4746367</v>
      </c>
      <c r="J6" s="5">
        <v>0</v>
      </c>
      <c r="K6" s="5">
        <v>3612335</v>
      </c>
      <c r="L6" s="4">
        <v>11668501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4">
        <v>0</v>
      </c>
      <c r="W6" s="5">
        <v>0</v>
      </c>
      <c r="X6" s="5">
        <v>18693</v>
      </c>
      <c r="Y6" s="5">
        <v>188514</v>
      </c>
      <c r="Z6" s="5">
        <v>63508</v>
      </c>
      <c r="AA6" s="5">
        <v>143776</v>
      </c>
      <c r="AB6" s="5">
        <v>0</v>
      </c>
      <c r="AC6" s="5">
        <v>6224883</v>
      </c>
      <c r="AD6" s="5">
        <v>0</v>
      </c>
      <c r="AE6" s="5">
        <v>911254</v>
      </c>
      <c r="AF6" s="8">
        <v>7550628</v>
      </c>
    </row>
    <row r="7" spans="1:32" ht="13.5" customHeight="1" x14ac:dyDescent="0.15">
      <c r="A7" s="7" t="s">
        <v>14</v>
      </c>
      <c r="B7" s="4">
        <v>25312748</v>
      </c>
      <c r="C7" s="5">
        <v>11125186</v>
      </c>
      <c r="D7" s="5">
        <v>722257</v>
      </c>
      <c r="E7" s="5">
        <v>293092</v>
      </c>
      <c r="F7" s="5">
        <v>845666</v>
      </c>
      <c r="G7" s="5">
        <v>2546447</v>
      </c>
      <c r="H7" s="5">
        <v>0</v>
      </c>
      <c r="I7" s="5">
        <v>9572789</v>
      </c>
      <c r="J7" s="5">
        <v>0</v>
      </c>
      <c r="K7" s="5">
        <v>207311</v>
      </c>
      <c r="L7" s="4">
        <v>25312748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4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8">
        <v>0</v>
      </c>
    </row>
    <row r="8" spans="1:32" ht="13.5" customHeight="1" x14ac:dyDescent="0.15">
      <c r="A8" s="7" t="s">
        <v>15</v>
      </c>
      <c r="B8" s="4">
        <v>11668101</v>
      </c>
      <c r="C8" s="5">
        <v>4231947</v>
      </c>
      <c r="D8" s="5">
        <v>84330</v>
      </c>
      <c r="E8" s="5">
        <v>3139029</v>
      </c>
      <c r="F8" s="5">
        <v>231465</v>
      </c>
      <c r="G8" s="5">
        <v>248792</v>
      </c>
      <c r="H8" s="5">
        <v>0</v>
      </c>
      <c r="I8" s="5">
        <v>0</v>
      </c>
      <c r="J8" s="5">
        <v>0</v>
      </c>
      <c r="K8" s="5">
        <v>2000</v>
      </c>
      <c r="L8" s="4">
        <v>7937563</v>
      </c>
      <c r="M8" s="5">
        <v>3500357</v>
      </c>
      <c r="N8" s="5">
        <v>229181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1000</v>
      </c>
      <c r="V8" s="4">
        <v>3730538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8">
        <v>0</v>
      </c>
    </row>
    <row r="9" spans="1:32" ht="13.5" customHeight="1" x14ac:dyDescent="0.15">
      <c r="A9" s="7" t="s">
        <v>16</v>
      </c>
      <c r="B9" s="4">
        <v>7116000</v>
      </c>
      <c r="C9" s="5">
        <v>2925709</v>
      </c>
      <c r="D9" s="5">
        <v>137600</v>
      </c>
      <c r="E9" s="5">
        <v>1088000</v>
      </c>
      <c r="F9" s="5">
        <v>50651</v>
      </c>
      <c r="G9" s="5">
        <v>71010</v>
      </c>
      <c r="H9" s="5">
        <v>173956</v>
      </c>
      <c r="I9" s="5">
        <v>318988</v>
      </c>
      <c r="J9" s="5">
        <v>0</v>
      </c>
      <c r="K9" s="5">
        <v>101664</v>
      </c>
      <c r="L9" s="4">
        <v>4867578</v>
      </c>
      <c r="M9" s="5">
        <v>1768882</v>
      </c>
      <c r="N9" s="5">
        <v>17132</v>
      </c>
      <c r="O9" s="5">
        <v>0</v>
      </c>
      <c r="P9" s="5">
        <v>0</v>
      </c>
      <c r="Q9" s="5">
        <v>0</v>
      </c>
      <c r="R9" s="5">
        <v>0</v>
      </c>
      <c r="S9" s="5">
        <v>388986</v>
      </c>
      <c r="T9" s="5">
        <v>0</v>
      </c>
      <c r="U9" s="5">
        <v>73422</v>
      </c>
      <c r="V9" s="4">
        <v>2248422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8">
        <v>0</v>
      </c>
    </row>
    <row r="10" spans="1:32" ht="13.5" customHeight="1" x14ac:dyDescent="0.15">
      <c r="A10" s="7" t="s">
        <v>17</v>
      </c>
      <c r="B10" s="4">
        <v>7804016</v>
      </c>
      <c r="C10" s="5">
        <v>4485500</v>
      </c>
      <c r="D10" s="5">
        <v>217699</v>
      </c>
      <c r="E10" s="5">
        <v>1115000</v>
      </c>
      <c r="F10" s="5">
        <v>71879</v>
      </c>
      <c r="G10" s="5">
        <v>295940</v>
      </c>
      <c r="H10" s="5">
        <v>204896</v>
      </c>
      <c r="I10" s="5">
        <v>34000</v>
      </c>
      <c r="J10" s="5">
        <v>0</v>
      </c>
      <c r="K10" s="5">
        <v>94696</v>
      </c>
      <c r="L10" s="4">
        <v>6519610</v>
      </c>
      <c r="M10" s="5">
        <v>925300</v>
      </c>
      <c r="N10" s="5">
        <v>181188</v>
      </c>
      <c r="O10" s="5">
        <v>0</v>
      </c>
      <c r="P10" s="5">
        <v>0</v>
      </c>
      <c r="Q10" s="5">
        <v>0</v>
      </c>
      <c r="R10" s="5">
        <v>0</v>
      </c>
      <c r="S10" s="5">
        <v>106903</v>
      </c>
      <c r="T10" s="5">
        <v>0</v>
      </c>
      <c r="U10" s="5">
        <v>71015</v>
      </c>
      <c r="V10" s="4">
        <v>1284406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8">
        <v>0</v>
      </c>
    </row>
    <row r="11" spans="1:32" ht="13.5" customHeight="1" x14ac:dyDescent="0.15">
      <c r="A11" s="7" t="s">
        <v>18</v>
      </c>
      <c r="B11" s="4">
        <v>7623788</v>
      </c>
      <c r="C11" s="5">
        <v>2010900</v>
      </c>
      <c r="D11" s="5">
        <v>472463</v>
      </c>
      <c r="E11" s="5">
        <v>654500</v>
      </c>
      <c r="F11" s="5">
        <v>172278</v>
      </c>
      <c r="G11" s="5">
        <v>274379</v>
      </c>
      <c r="H11" s="5">
        <v>0</v>
      </c>
      <c r="I11" s="5">
        <v>1243910</v>
      </c>
      <c r="J11" s="5">
        <v>0</v>
      </c>
      <c r="K11" s="5">
        <v>404983</v>
      </c>
      <c r="L11" s="4">
        <v>5233413</v>
      </c>
      <c r="M11" s="5">
        <v>2307121</v>
      </c>
      <c r="N11" s="5">
        <v>59428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23826</v>
      </c>
      <c r="V11" s="4">
        <v>2390375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8">
        <v>0</v>
      </c>
    </row>
    <row r="12" spans="1:32" ht="13.5" customHeight="1" x14ac:dyDescent="0.15">
      <c r="A12" s="7" t="s">
        <v>19</v>
      </c>
      <c r="B12" s="4">
        <v>10722771</v>
      </c>
      <c r="C12" s="5">
        <v>5223604</v>
      </c>
      <c r="D12" s="5">
        <v>139097</v>
      </c>
      <c r="E12" s="5">
        <v>2674151</v>
      </c>
      <c r="F12" s="5">
        <v>501050</v>
      </c>
      <c r="G12" s="5">
        <v>161060</v>
      </c>
      <c r="H12" s="5">
        <v>23450</v>
      </c>
      <c r="I12" s="5">
        <v>159338</v>
      </c>
      <c r="J12" s="5">
        <v>0</v>
      </c>
      <c r="K12" s="5">
        <v>30205</v>
      </c>
      <c r="L12" s="4">
        <v>8911955</v>
      </c>
      <c r="M12" s="5">
        <v>1679423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131393</v>
      </c>
      <c r="T12" s="5">
        <v>0</v>
      </c>
      <c r="U12" s="5">
        <v>0</v>
      </c>
      <c r="V12" s="4">
        <v>1810816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8">
        <v>0</v>
      </c>
    </row>
    <row r="13" spans="1:32" ht="13.5" customHeight="1" x14ac:dyDescent="0.15">
      <c r="A13" s="7" t="s">
        <v>20</v>
      </c>
      <c r="B13" s="4">
        <v>8120301</v>
      </c>
      <c r="C13" s="5">
        <v>4069900</v>
      </c>
      <c r="D13" s="5">
        <v>145653</v>
      </c>
      <c r="E13" s="5">
        <v>724500</v>
      </c>
      <c r="F13" s="5">
        <v>157880</v>
      </c>
      <c r="G13" s="5">
        <v>238805</v>
      </c>
      <c r="H13" s="5">
        <v>140720</v>
      </c>
      <c r="I13" s="5">
        <v>1279845</v>
      </c>
      <c r="J13" s="5">
        <v>0</v>
      </c>
      <c r="K13" s="5">
        <v>102998</v>
      </c>
      <c r="L13" s="4">
        <v>6860301</v>
      </c>
      <c r="M13" s="5">
        <v>97600</v>
      </c>
      <c r="N13" s="5">
        <v>59066</v>
      </c>
      <c r="O13" s="5">
        <v>356500</v>
      </c>
      <c r="P13" s="5">
        <v>73656</v>
      </c>
      <c r="Q13" s="5">
        <v>21446</v>
      </c>
      <c r="R13" s="5">
        <v>0</v>
      </c>
      <c r="S13" s="5">
        <v>639651</v>
      </c>
      <c r="T13" s="5">
        <v>0</v>
      </c>
      <c r="U13" s="5">
        <v>12081</v>
      </c>
      <c r="V13" s="4">
        <v>1260000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8">
        <v>0</v>
      </c>
    </row>
    <row r="14" spans="1:32" ht="13.5" customHeight="1" x14ac:dyDescent="0.15">
      <c r="A14" s="7" t="s">
        <v>21</v>
      </c>
      <c r="B14" s="4">
        <v>16413488</v>
      </c>
      <c r="C14" s="5">
        <v>6243974</v>
      </c>
      <c r="D14" s="5">
        <v>128898</v>
      </c>
      <c r="E14" s="5">
        <v>2806500</v>
      </c>
      <c r="F14" s="5">
        <v>337931</v>
      </c>
      <c r="G14" s="5">
        <v>200085</v>
      </c>
      <c r="H14" s="5">
        <v>171559</v>
      </c>
      <c r="I14" s="5">
        <v>807937</v>
      </c>
      <c r="J14" s="5">
        <v>0</v>
      </c>
      <c r="K14" s="5">
        <v>143541</v>
      </c>
      <c r="L14" s="4">
        <v>10840425</v>
      </c>
      <c r="M14" s="5">
        <v>5529843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43220</v>
      </c>
      <c r="V14" s="4">
        <v>5573063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8">
        <v>0</v>
      </c>
    </row>
    <row r="15" spans="1:32" ht="13.5" customHeight="1" x14ac:dyDescent="0.15">
      <c r="A15" s="7" t="s">
        <v>22</v>
      </c>
      <c r="B15" s="4">
        <v>20325720</v>
      </c>
      <c r="C15" s="5">
        <v>12353925</v>
      </c>
      <c r="D15" s="5">
        <v>364418</v>
      </c>
      <c r="E15" s="5">
        <v>2968091</v>
      </c>
      <c r="F15" s="5">
        <v>548636</v>
      </c>
      <c r="G15" s="5">
        <v>143125</v>
      </c>
      <c r="H15" s="5">
        <v>145582</v>
      </c>
      <c r="I15" s="5">
        <v>3117723</v>
      </c>
      <c r="J15" s="5">
        <v>0</v>
      </c>
      <c r="K15" s="5">
        <v>59978</v>
      </c>
      <c r="L15" s="4">
        <v>19701478</v>
      </c>
      <c r="M15" s="5">
        <v>393350</v>
      </c>
      <c r="N15" s="5">
        <v>215892</v>
      </c>
      <c r="O15" s="5">
        <v>0</v>
      </c>
      <c r="P15" s="5">
        <v>0</v>
      </c>
      <c r="Q15" s="5">
        <v>0</v>
      </c>
      <c r="R15" s="5">
        <v>0</v>
      </c>
      <c r="S15" s="5">
        <v>15000</v>
      </c>
      <c r="T15" s="5">
        <v>0</v>
      </c>
      <c r="U15" s="5">
        <v>0</v>
      </c>
      <c r="V15" s="4">
        <v>624242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8">
        <v>0</v>
      </c>
    </row>
    <row r="16" spans="1:32" ht="13.5" customHeight="1" x14ac:dyDescent="0.15">
      <c r="A16" s="7" t="s">
        <v>23</v>
      </c>
      <c r="B16" s="4">
        <v>5192438</v>
      </c>
      <c r="C16" s="5">
        <v>2290578</v>
      </c>
      <c r="D16" s="5">
        <v>178865</v>
      </c>
      <c r="E16" s="5">
        <v>0</v>
      </c>
      <c r="F16" s="5">
        <v>53712</v>
      </c>
      <c r="G16" s="5">
        <v>3009</v>
      </c>
      <c r="H16" s="5">
        <v>125673</v>
      </c>
      <c r="I16" s="5">
        <v>16946</v>
      </c>
      <c r="J16" s="5">
        <v>0</v>
      </c>
      <c r="K16" s="5">
        <v>42095</v>
      </c>
      <c r="L16" s="4">
        <v>2710878</v>
      </c>
      <c r="M16" s="5">
        <v>2105459</v>
      </c>
      <c r="N16" s="5">
        <v>0</v>
      </c>
      <c r="O16" s="5">
        <v>0</v>
      </c>
      <c r="P16" s="5">
        <v>0</v>
      </c>
      <c r="Q16" s="5">
        <v>0</v>
      </c>
      <c r="R16" s="5">
        <v>2210</v>
      </c>
      <c r="S16" s="5">
        <v>7730</v>
      </c>
      <c r="T16" s="5">
        <v>0</v>
      </c>
      <c r="U16" s="5">
        <v>366161</v>
      </c>
      <c r="V16" s="4">
        <v>2481560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8">
        <v>0</v>
      </c>
    </row>
    <row r="17" spans="1:32" ht="13.5" customHeight="1" x14ac:dyDescent="0.15">
      <c r="A17" s="7" t="s">
        <v>24</v>
      </c>
      <c r="B17" s="4">
        <v>1244079</v>
      </c>
      <c r="C17" s="5">
        <v>513365</v>
      </c>
      <c r="D17" s="5">
        <v>24449</v>
      </c>
      <c r="E17" s="5">
        <v>0</v>
      </c>
      <c r="F17" s="5">
        <v>18479</v>
      </c>
      <c r="G17" s="5">
        <v>78594</v>
      </c>
      <c r="H17" s="5">
        <v>37995</v>
      </c>
      <c r="I17" s="5">
        <v>61369</v>
      </c>
      <c r="J17" s="5">
        <v>0</v>
      </c>
      <c r="K17" s="5">
        <v>16094</v>
      </c>
      <c r="L17" s="4">
        <v>750345</v>
      </c>
      <c r="M17" s="5">
        <v>391981</v>
      </c>
      <c r="N17" s="5">
        <v>0</v>
      </c>
      <c r="O17" s="5">
        <v>0</v>
      </c>
      <c r="P17" s="5">
        <v>0</v>
      </c>
      <c r="Q17" s="5">
        <v>31528</v>
      </c>
      <c r="R17" s="5">
        <v>0</v>
      </c>
      <c r="S17" s="5">
        <v>70124</v>
      </c>
      <c r="T17" s="5">
        <v>0</v>
      </c>
      <c r="U17" s="5">
        <v>101</v>
      </c>
      <c r="V17" s="4">
        <v>493734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8">
        <v>0</v>
      </c>
    </row>
    <row r="18" spans="1:32" ht="13.5" customHeight="1" x14ac:dyDescent="0.15">
      <c r="A18" s="7" t="s">
        <v>25</v>
      </c>
      <c r="B18" s="4">
        <v>4472394</v>
      </c>
      <c r="C18" s="5">
        <v>2610036</v>
      </c>
      <c r="D18" s="5">
        <v>24398</v>
      </c>
      <c r="E18" s="5">
        <v>327500</v>
      </c>
      <c r="F18" s="5">
        <v>62813</v>
      </c>
      <c r="G18" s="5">
        <v>121242</v>
      </c>
      <c r="H18" s="5">
        <v>0</v>
      </c>
      <c r="I18" s="5">
        <v>3000</v>
      </c>
      <c r="J18" s="5">
        <v>0</v>
      </c>
      <c r="K18" s="5">
        <v>43102</v>
      </c>
      <c r="L18" s="4">
        <v>3192091</v>
      </c>
      <c r="M18" s="5">
        <v>888269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392034</v>
      </c>
      <c r="V18" s="4">
        <v>1280303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8">
        <v>0</v>
      </c>
    </row>
    <row r="19" spans="1:32" ht="13.5" customHeight="1" x14ac:dyDescent="0.15">
      <c r="A19" s="7" t="s">
        <v>26</v>
      </c>
      <c r="B19" s="4">
        <v>7214504</v>
      </c>
      <c r="C19" s="5">
        <v>2406830</v>
      </c>
      <c r="D19" s="5">
        <v>2432</v>
      </c>
      <c r="E19" s="5">
        <v>905500</v>
      </c>
      <c r="F19" s="5">
        <v>127584</v>
      </c>
      <c r="G19" s="5">
        <v>228281</v>
      </c>
      <c r="H19" s="5">
        <v>381862</v>
      </c>
      <c r="I19" s="5">
        <v>58000</v>
      </c>
      <c r="J19" s="5">
        <v>0</v>
      </c>
      <c r="K19" s="5">
        <v>83935</v>
      </c>
      <c r="L19" s="4">
        <v>4194424</v>
      </c>
      <c r="M19" s="5">
        <v>2362505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589215</v>
      </c>
      <c r="T19" s="5">
        <v>0</v>
      </c>
      <c r="U19" s="5">
        <v>68360</v>
      </c>
      <c r="V19" s="4">
        <v>3020080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8">
        <v>0</v>
      </c>
    </row>
    <row r="20" spans="1:32" ht="13.5" customHeight="1" x14ac:dyDescent="0.15">
      <c r="A20" s="7" t="s">
        <v>27</v>
      </c>
      <c r="B20" s="4">
        <v>5525688</v>
      </c>
      <c r="C20" s="5">
        <v>1110785</v>
      </c>
      <c r="D20" s="5">
        <v>58460</v>
      </c>
      <c r="E20" s="5">
        <v>0</v>
      </c>
      <c r="F20" s="5">
        <v>25971</v>
      </c>
      <c r="G20" s="5">
        <v>214645</v>
      </c>
      <c r="H20" s="5">
        <v>92093</v>
      </c>
      <c r="I20" s="5">
        <v>36500</v>
      </c>
      <c r="J20" s="5">
        <v>0</v>
      </c>
      <c r="K20" s="5">
        <v>0</v>
      </c>
      <c r="L20" s="4">
        <v>1538454</v>
      </c>
      <c r="M20" s="5">
        <v>3790120</v>
      </c>
      <c r="N20" s="5">
        <v>1414</v>
      </c>
      <c r="O20" s="5">
        <v>160000</v>
      </c>
      <c r="P20" s="5">
        <v>0</v>
      </c>
      <c r="Q20" s="5">
        <v>0</v>
      </c>
      <c r="R20" s="5">
        <v>0</v>
      </c>
      <c r="S20" s="5">
        <v>20000</v>
      </c>
      <c r="T20" s="5">
        <v>0</v>
      </c>
      <c r="U20" s="5">
        <v>15700</v>
      </c>
      <c r="V20" s="4">
        <v>3987234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8">
        <v>0</v>
      </c>
    </row>
    <row r="21" spans="1:32" ht="13.5" customHeight="1" x14ac:dyDescent="0.15">
      <c r="A21" s="7" t="s">
        <v>28</v>
      </c>
      <c r="B21" s="4">
        <v>2423466</v>
      </c>
      <c r="C21" s="5">
        <v>1228450</v>
      </c>
      <c r="D21" s="5">
        <v>76965</v>
      </c>
      <c r="E21" s="5">
        <v>213000</v>
      </c>
      <c r="F21" s="5">
        <v>12955</v>
      </c>
      <c r="G21" s="5">
        <v>41592</v>
      </c>
      <c r="H21" s="5">
        <v>85824</v>
      </c>
      <c r="I21" s="5">
        <v>0</v>
      </c>
      <c r="J21" s="5">
        <v>0</v>
      </c>
      <c r="K21" s="5">
        <v>29526</v>
      </c>
      <c r="L21" s="4">
        <v>1688312</v>
      </c>
      <c r="M21" s="5">
        <v>0</v>
      </c>
      <c r="N21" s="5">
        <v>289761</v>
      </c>
      <c r="O21" s="5">
        <v>0</v>
      </c>
      <c r="P21" s="5">
        <v>0</v>
      </c>
      <c r="Q21" s="5">
        <v>0</v>
      </c>
      <c r="R21" s="5">
        <v>6075</v>
      </c>
      <c r="S21" s="5">
        <v>40000</v>
      </c>
      <c r="T21" s="5">
        <v>0</v>
      </c>
      <c r="U21" s="5">
        <v>399318</v>
      </c>
      <c r="V21" s="4">
        <v>735154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8">
        <v>0</v>
      </c>
    </row>
    <row r="22" spans="1:32" ht="13.5" customHeight="1" x14ac:dyDescent="0.15">
      <c r="A22" s="7" t="s">
        <v>29</v>
      </c>
      <c r="B22" s="4">
        <v>3178354</v>
      </c>
      <c r="C22" s="5">
        <v>1978517</v>
      </c>
      <c r="D22" s="5">
        <v>19816</v>
      </c>
      <c r="E22" s="5">
        <v>169836</v>
      </c>
      <c r="F22" s="5">
        <v>22707</v>
      </c>
      <c r="G22" s="5">
        <v>0</v>
      </c>
      <c r="H22" s="5">
        <v>147002</v>
      </c>
      <c r="I22" s="5">
        <v>0</v>
      </c>
      <c r="J22" s="5">
        <v>0</v>
      </c>
      <c r="K22" s="5">
        <v>190476</v>
      </c>
      <c r="L22" s="4">
        <v>2528354</v>
      </c>
      <c r="M22" s="5">
        <v>0</v>
      </c>
      <c r="N22" s="5">
        <v>0</v>
      </c>
      <c r="O22" s="5">
        <v>650000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4">
        <v>650000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8">
        <v>0</v>
      </c>
    </row>
    <row r="23" spans="1:32" ht="14.25" thickBot="1" x14ac:dyDescent="0.2">
      <c r="A23" s="7" t="s">
        <v>30</v>
      </c>
      <c r="B23" s="4">
        <v>3585811</v>
      </c>
      <c r="C23" s="5">
        <v>1136680</v>
      </c>
      <c r="D23" s="5">
        <v>37661</v>
      </c>
      <c r="E23" s="5">
        <v>11500</v>
      </c>
      <c r="F23" s="5">
        <v>42563</v>
      </c>
      <c r="G23" s="5">
        <v>74158</v>
      </c>
      <c r="H23" s="5">
        <v>755601</v>
      </c>
      <c r="I23" s="5">
        <v>57633</v>
      </c>
      <c r="J23" s="5">
        <v>0</v>
      </c>
      <c r="K23" s="5">
        <v>43401</v>
      </c>
      <c r="L23" s="4">
        <v>2159197</v>
      </c>
      <c r="M23" s="5">
        <v>1308852</v>
      </c>
      <c r="N23" s="5">
        <v>0</v>
      </c>
      <c r="O23" s="5">
        <v>3000</v>
      </c>
      <c r="P23" s="5">
        <v>0</v>
      </c>
      <c r="Q23" s="5">
        <v>60872</v>
      </c>
      <c r="R23" s="5">
        <v>0</v>
      </c>
      <c r="S23" s="5">
        <v>10000</v>
      </c>
      <c r="T23" s="5">
        <v>0</v>
      </c>
      <c r="U23" s="5">
        <v>43890</v>
      </c>
      <c r="V23" s="4">
        <v>1426614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8">
        <v>0</v>
      </c>
    </row>
    <row r="24" spans="1:32" ht="14.25" thickBot="1" x14ac:dyDescent="0.2">
      <c r="A24" s="9" t="s">
        <v>31</v>
      </c>
      <c r="B24" s="10">
        <v>167162796</v>
      </c>
      <c r="C24" s="11">
        <v>65945886</v>
      </c>
      <c r="D24" s="11">
        <v>3005203</v>
      </c>
      <c r="E24" s="11">
        <v>19159270</v>
      </c>
      <c r="F24" s="11">
        <v>3371033</v>
      </c>
      <c r="G24" s="11">
        <v>5699361</v>
      </c>
      <c r="H24" s="11">
        <v>2712189</v>
      </c>
      <c r="I24" s="11">
        <v>21514345</v>
      </c>
      <c r="J24" s="11">
        <v>0</v>
      </c>
      <c r="K24" s="11">
        <v>5208340</v>
      </c>
      <c r="L24" s="10">
        <v>126615627</v>
      </c>
      <c r="M24" s="11">
        <v>27049062</v>
      </c>
      <c r="N24" s="11">
        <v>1053062</v>
      </c>
      <c r="O24" s="11">
        <v>1169500</v>
      </c>
      <c r="P24" s="11">
        <v>73656</v>
      </c>
      <c r="Q24" s="11">
        <v>113846</v>
      </c>
      <c r="R24" s="11">
        <v>8285</v>
      </c>
      <c r="S24" s="11">
        <v>2019002</v>
      </c>
      <c r="T24" s="11">
        <v>0</v>
      </c>
      <c r="U24" s="11">
        <v>1510128</v>
      </c>
      <c r="V24" s="10">
        <v>32996541</v>
      </c>
      <c r="W24" s="11">
        <v>0</v>
      </c>
      <c r="X24" s="11">
        <v>18693</v>
      </c>
      <c r="Y24" s="11">
        <v>188514</v>
      </c>
      <c r="Z24" s="11">
        <v>63508</v>
      </c>
      <c r="AA24" s="11">
        <v>143776</v>
      </c>
      <c r="AB24" s="11">
        <v>0</v>
      </c>
      <c r="AC24" s="11">
        <v>6224883</v>
      </c>
      <c r="AD24" s="11">
        <v>0</v>
      </c>
      <c r="AE24" s="11">
        <v>911254</v>
      </c>
      <c r="AF24" s="12">
        <v>7550628</v>
      </c>
    </row>
  </sheetData>
  <mergeCells count="5">
    <mergeCell ref="A4:A5"/>
    <mergeCell ref="B4:B5"/>
    <mergeCell ref="C4:L4"/>
    <mergeCell ref="M4:V4"/>
    <mergeCell ref="W4:AF4"/>
  </mergeCells>
  <phoneticPr fontId="2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10"/>
  <sheetViews>
    <sheetView workbookViewId="0">
      <selection activeCell="C6" sqref="C6:J10"/>
    </sheetView>
  </sheetViews>
  <sheetFormatPr defaultRowHeight="13.5" x14ac:dyDescent="0.15"/>
  <cols>
    <col min="1" max="1" width="21.375" style="16" bestFit="1" customWidth="1"/>
    <col min="2" max="3" width="9.25" style="16" bestFit="1" customWidth="1"/>
    <col min="4" max="4" width="9" style="16" bestFit="1" customWidth="1"/>
    <col min="5" max="5" width="9.25" style="16" bestFit="1" customWidth="1"/>
    <col min="6" max="7" width="9" style="16" bestFit="1" customWidth="1"/>
    <col min="8" max="8" width="11.5" style="16" bestFit="1" customWidth="1"/>
    <col min="9" max="9" width="9" style="16" bestFit="1" customWidth="1"/>
    <col min="10" max="10" width="12.875" style="16" bestFit="1" customWidth="1"/>
    <col min="11" max="12" width="9.25" style="16" bestFit="1" customWidth="1"/>
    <col min="13" max="16" width="9" style="16" bestFit="1" customWidth="1"/>
    <col min="17" max="17" width="11.5" style="16" bestFit="1" customWidth="1"/>
    <col min="18" max="18" width="9" style="16" bestFit="1" customWidth="1"/>
    <col min="19" max="19" width="12.875" style="16" bestFit="1" customWidth="1"/>
    <col min="20" max="20" width="9.25" style="16" bestFit="1" customWidth="1"/>
    <col min="21" max="25" width="9" style="16" bestFit="1" customWidth="1"/>
    <col min="26" max="26" width="11.5" style="16" bestFit="1" customWidth="1"/>
    <col min="27" max="27" width="9" style="16" bestFit="1" customWidth="1"/>
    <col min="28" max="28" width="12.875" style="16" bestFit="1" customWidth="1"/>
    <col min="29" max="29" width="3.375" style="16" bestFit="1" customWidth="1"/>
    <col min="30" max="16384" width="9" style="16"/>
  </cols>
  <sheetData>
    <row r="1" spans="1:30" ht="13.5" customHeight="1" x14ac:dyDescent="0.15">
      <c r="AC1" s="17"/>
    </row>
    <row r="2" spans="1:30" ht="13.5" customHeight="1" x14ac:dyDescent="0.15"/>
    <row r="3" spans="1:30" ht="18" x14ac:dyDescent="0.2">
      <c r="A3" s="18" t="str">
        <f>A6</f>
        <v>大野市共同募金委員会</v>
      </c>
      <c r="AC3" s="19"/>
    </row>
    <row r="4" spans="1:30" ht="13.5" customHeight="1" x14ac:dyDescent="0.15">
      <c r="A4" s="30"/>
      <c r="B4" s="30"/>
      <c r="C4" s="30" t="s">
        <v>36</v>
      </c>
      <c r="D4" s="30"/>
      <c r="E4" s="30"/>
      <c r="F4" s="30"/>
      <c r="G4" s="30"/>
      <c r="H4" s="30"/>
      <c r="I4" s="30"/>
      <c r="J4" s="30"/>
      <c r="K4" s="30"/>
      <c r="L4" s="30" t="s">
        <v>37</v>
      </c>
      <c r="M4" s="30"/>
      <c r="N4" s="30"/>
      <c r="O4" s="30"/>
      <c r="P4" s="30"/>
      <c r="Q4" s="30"/>
      <c r="R4" s="30"/>
      <c r="S4" s="30"/>
      <c r="T4" s="30"/>
      <c r="U4" s="30" t="s">
        <v>38</v>
      </c>
      <c r="V4" s="30"/>
      <c r="W4" s="30"/>
      <c r="X4" s="30"/>
      <c r="Y4" s="30"/>
      <c r="Z4" s="30"/>
      <c r="AA4" s="30"/>
      <c r="AB4" s="30"/>
      <c r="AC4" s="30"/>
      <c r="AD4" s="20"/>
    </row>
    <row r="5" spans="1:30" s="23" customFormat="1" x14ac:dyDescent="0.15">
      <c r="A5" s="30"/>
      <c r="B5" s="30"/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11</v>
      </c>
      <c r="K5" s="21" t="s">
        <v>12</v>
      </c>
      <c r="L5" s="21" t="s">
        <v>3</v>
      </c>
      <c r="M5" s="21" t="s">
        <v>4</v>
      </c>
      <c r="N5" s="21" t="s">
        <v>5</v>
      </c>
      <c r="O5" s="21" t="s">
        <v>6</v>
      </c>
      <c r="P5" s="21" t="s">
        <v>7</v>
      </c>
      <c r="Q5" s="21" t="s">
        <v>8</v>
      </c>
      <c r="R5" s="21" t="s">
        <v>9</v>
      </c>
      <c r="S5" s="21" t="s">
        <v>11</v>
      </c>
      <c r="T5" s="21" t="s">
        <v>12</v>
      </c>
      <c r="U5" s="21" t="s">
        <v>3</v>
      </c>
      <c r="V5" s="21" t="s">
        <v>4</v>
      </c>
      <c r="W5" s="21" t="s">
        <v>5</v>
      </c>
      <c r="X5" s="21" t="s">
        <v>6</v>
      </c>
      <c r="Y5" s="21" t="s">
        <v>7</v>
      </c>
      <c r="Z5" s="21" t="s">
        <v>8</v>
      </c>
      <c r="AA5" s="21" t="s">
        <v>9</v>
      </c>
      <c r="AB5" s="21" t="s">
        <v>11</v>
      </c>
      <c r="AC5" s="21" t="s">
        <v>12</v>
      </c>
      <c r="AD5" s="22"/>
    </row>
    <row r="6" spans="1:30" x14ac:dyDescent="0.15">
      <c r="A6" s="20" t="str">
        <f>'H27'!A10</f>
        <v>大野市共同募金委員会</v>
      </c>
      <c r="B6" s="20">
        <f>'H27'!B10</f>
        <v>7804016</v>
      </c>
      <c r="C6" s="20">
        <f>'H27'!C10</f>
        <v>4485500</v>
      </c>
      <c r="D6" s="20">
        <f>'H27'!D10</f>
        <v>217699</v>
      </c>
      <c r="E6" s="20">
        <f>'H27'!E10</f>
        <v>1115000</v>
      </c>
      <c r="F6" s="20">
        <f>'H27'!F10</f>
        <v>71879</v>
      </c>
      <c r="G6" s="20">
        <f>'H27'!G10</f>
        <v>295940</v>
      </c>
      <c r="H6" s="20">
        <f>'H27'!H10</f>
        <v>204896</v>
      </c>
      <c r="I6" s="20">
        <f>'H27'!I10</f>
        <v>34000</v>
      </c>
      <c r="J6" s="20">
        <f>'H27'!K10</f>
        <v>94696</v>
      </c>
      <c r="K6" s="20">
        <f>'H27'!L10</f>
        <v>6519610</v>
      </c>
      <c r="L6" s="20">
        <f>'H27'!M10</f>
        <v>925300</v>
      </c>
      <c r="M6" s="20">
        <f>'H27'!N10</f>
        <v>181188</v>
      </c>
      <c r="N6" s="20">
        <f>'H27'!O10</f>
        <v>0</v>
      </c>
      <c r="O6" s="20">
        <f>'H27'!P10</f>
        <v>0</v>
      </c>
      <c r="P6" s="20">
        <f>'H27'!Q10</f>
        <v>0</v>
      </c>
      <c r="Q6" s="20">
        <f>'H27'!R10</f>
        <v>0</v>
      </c>
      <c r="R6" s="20">
        <f>'H27'!S10</f>
        <v>106903</v>
      </c>
      <c r="S6" s="20">
        <f>'H27'!U10</f>
        <v>71015</v>
      </c>
      <c r="T6" s="20">
        <f>'H27'!V10</f>
        <v>1284406</v>
      </c>
      <c r="U6" s="20">
        <f>'H27'!W10</f>
        <v>0</v>
      </c>
      <c r="V6" s="20">
        <f>'H27'!X10</f>
        <v>0</v>
      </c>
      <c r="W6" s="20">
        <f>'H27'!Y10</f>
        <v>0</v>
      </c>
      <c r="X6" s="20">
        <f>'H27'!Z10</f>
        <v>0</v>
      </c>
      <c r="Y6" s="20">
        <f>'H27'!AA10</f>
        <v>0</v>
      </c>
      <c r="Z6" s="20">
        <f>'H27'!AB10</f>
        <v>0</v>
      </c>
      <c r="AA6" s="20">
        <f>'H27'!AC10</f>
        <v>0</v>
      </c>
      <c r="AB6" s="20">
        <f>'H27'!AE10</f>
        <v>0</v>
      </c>
      <c r="AC6" s="20">
        <f>'H27'!AF10</f>
        <v>0</v>
      </c>
      <c r="AD6" s="20"/>
    </row>
    <row r="7" spans="1:30" x14ac:dyDescent="0.15">
      <c r="A7" s="20" t="str">
        <f>'H28'!A10</f>
        <v>大野市共同募金委員会</v>
      </c>
      <c r="B7" s="20">
        <f>'H28'!B10</f>
        <v>7854102</v>
      </c>
      <c r="C7" s="20">
        <f>'H28'!C10</f>
        <v>4404000</v>
      </c>
      <c r="D7" s="20">
        <f>'H28'!D10</f>
        <v>252011</v>
      </c>
      <c r="E7" s="20">
        <f>'H28'!E10</f>
        <v>1103000</v>
      </c>
      <c r="F7" s="20">
        <f>'H28'!F10</f>
        <v>120327</v>
      </c>
      <c r="G7" s="20">
        <f>'H28'!G10</f>
        <v>302123</v>
      </c>
      <c r="H7" s="20">
        <f>'H28'!H10</f>
        <v>343978</v>
      </c>
      <c r="I7" s="20">
        <f>'H28'!I10</f>
        <v>30800</v>
      </c>
      <c r="J7" s="20">
        <f>'H28'!K10</f>
        <v>123218</v>
      </c>
      <c r="K7" s="20">
        <f>'H28'!L10</f>
        <v>6679457</v>
      </c>
      <c r="L7" s="20">
        <f>'H28'!M10</f>
        <v>908100</v>
      </c>
      <c r="M7" s="20">
        <f>'H28'!N10</f>
        <v>198077</v>
      </c>
      <c r="N7" s="20">
        <f>'H28'!O10</f>
        <v>0</v>
      </c>
      <c r="O7" s="20">
        <f>'H28'!P10</f>
        <v>0</v>
      </c>
      <c r="P7" s="20">
        <f>'H28'!Q10</f>
        <v>0</v>
      </c>
      <c r="Q7" s="20">
        <f>'H28'!R10</f>
        <v>0</v>
      </c>
      <c r="R7" s="20">
        <f>'H28'!S10</f>
        <v>63000</v>
      </c>
      <c r="S7" s="20">
        <f>'H28'!U10</f>
        <v>5468</v>
      </c>
      <c r="T7" s="20">
        <f>'H28'!V10</f>
        <v>1174645</v>
      </c>
      <c r="U7" s="20">
        <f>'H28'!W10</f>
        <v>0</v>
      </c>
      <c r="V7" s="20">
        <f>'H28'!X10</f>
        <v>0</v>
      </c>
      <c r="W7" s="20">
        <f>'H28'!Y10</f>
        <v>0</v>
      </c>
      <c r="X7" s="20">
        <f>'H28'!Z10</f>
        <v>0</v>
      </c>
      <c r="Y7" s="20">
        <f>'H28'!AA10</f>
        <v>0</v>
      </c>
      <c r="Z7" s="20">
        <f>'H28'!AB10</f>
        <v>0</v>
      </c>
      <c r="AA7" s="20">
        <f>'H28'!AC10</f>
        <v>0</v>
      </c>
      <c r="AB7" s="20">
        <f>'H28'!AE10</f>
        <v>0</v>
      </c>
      <c r="AC7" s="20">
        <f>'H28'!AF10</f>
        <v>0</v>
      </c>
      <c r="AD7" s="20"/>
    </row>
    <row r="8" spans="1:30" x14ac:dyDescent="0.15">
      <c r="A8" s="20" t="str">
        <f>'H29'!A10</f>
        <v>大野市共同募金委員会</v>
      </c>
      <c r="B8" s="20">
        <f>'H29'!B10</f>
        <v>7622353</v>
      </c>
      <c r="C8" s="20">
        <f>'H29'!C10</f>
        <v>4449000</v>
      </c>
      <c r="D8" s="20">
        <f>'H29'!D10</f>
        <v>190312</v>
      </c>
      <c r="E8" s="20">
        <f>'H29'!E10</f>
        <v>1093000</v>
      </c>
      <c r="F8" s="20">
        <f>'H29'!F10</f>
        <v>195959</v>
      </c>
      <c r="G8" s="20">
        <f>'H29'!G10</f>
        <v>136445</v>
      </c>
      <c r="H8" s="20">
        <f>'H29'!H10</f>
        <v>254700</v>
      </c>
      <c r="I8" s="20">
        <f>'H29'!I10</f>
        <v>24300</v>
      </c>
      <c r="J8" s="20">
        <f>'H29'!K10</f>
        <v>129531</v>
      </c>
      <c r="K8" s="20">
        <f>'H29'!L10</f>
        <v>6473247</v>
      </c>
      <c r="L8" s="20">
        <f>'H29'!M10</f>
        <v>898300</v>
      </c>
      <c r="M8" s="20">
        <f>'H29'!N10</f>
        <v>184887</v>
      </c>
      <c r="N8" s="20">
        <f>'H29'!O10</f>
        <v>0</v>
      </c>
      <c r="O8" s="20">
        <f>'H29'!P10</f>
        <v>0</v>
      </c>
      <c r="P8" s="20">
        <f>'H29'!Q10</f>
        <v>0</v>
      </c>
      <c r="Q8" s="20">
        <f>'H29'!R10</f>
        <v>0</v>
      </c>
      <c r="R8" s="20">
        <f>'H29'!S10</f>
        <v>36000</v>
      </c>
      <c r="S8" s="20">
        <f>'H29'!U10</f>
        <v>29919</v>
      </c>
      <c r="T8" s="20">
        <f>'H29'!V10</f>
        <v>1149106</v>
      </c>
      <c r="U8" s="20">
        <f>'H29'!W10</f>
        <v>0</v>
      </c>
      <c r="V8" s="20">
        <f>'H29'!X10</f>
        <v>0</v>
      </c>
      <c r="W8" s="20">
        <f>'H29'!Y10</f>
        <v>0</v>
      </c>
      <c r="X8" s="20">
        <f>'H29'!Z10</f>
        <v>0</v>
      </c>
      <c r="Y8" s="20">
        <f>'H29'!AA10</f>
        <v>0</v>
      </c>
      <c r="Z8" s="20">
        <f>'H29'!AB10</f>
        <v>0</v>
      </c>
      <c r="AA8" s="20">
        <f>'H29'!AC10</f>
        <v>0</v>
      </c>
      <c r="AB8" s="20">
        <f>'H29'!AE10</f>
        <v>0</v>
      </c>
      <c r="AC8" s="20">
        <f>'H29'!AF10</f>
        <v>0</v>
      </c>
      <c r="AD8" s="20"/>
    </row>
    <row r="9" spans="1:30" x14ac:dyDescent="0.15">
      <c r="A9" s="20" t="str">
        <f>'H30'!A10</f>
        <v>大野市共同募金委員会</v>
      </c>
      <c r="B9" s="20">
        <f>'H30'!B10</f>
        <v>7426775</v>
      </c>
      <c r="C9" s="20">
        <f>'H30'!C10</f>
        <v>4407500</v>
      </c>
      <c r="D9" s="20">
        <f>'H30'!D10</f>
        <v>186544</v>
      </c>
      <c r="E9" s="20">
        <f>'H30'!E10</f>
        <v>1081000</v>
      </c>
      <c r="F9" s="20">
        <f>'H30'!F10</f>
        <v>80563</v>
      </c>
      <c r="G9" s="20">
        <f>'H30'!G10</f>
        <v>127787</v>
      </c>
      <c r="H9" s="20">
        <f>'H30'!H10</f>
        <v>257358</v>
      </c>
      <c r="I9" s="20">
        <f>'H30'!I10</f>
        <v>20786</v>
      </c>
      <c r="J9" s="20">
        <f>'H30'!K10</f>
        <v>112623</v>
      </c>
      <c r="K9" s="20">
        <f>'H30'!L10</f>
        <v>6274161</v>
      </c>
      <c r="L9" s="20">
        <f>'H30'!M10</f>
        <v>890000</v>
      </c>
      <c r="M9" s="20">
        <f>'H30'!N10</f>
        <v>178583</v>
      </c>
      <c r="N9" s="20">
        <f>'H30'!O10</f>
        <v>0</v>
      </c>
      <c r="O9" s="20">
        <f>'H30'!P10</f>
        <v>0</v>
      </c>
      <c r="P9" s="20">
        <f>'H30'!Q10</f>
        <v>0</v>
      </c>
      <c r="Q9" s="20">
        <f>'H30'!R10</f>
        <v>0</v>
      </c>
      <c r="R9" s="20">
        <f>'H30'!S10</f>
        <v>45000</v>
      </c>
      <c r="S9" s="20">
        <f>'H30'!U10</f>
        <v>39031</v>
      </c>
      <c r="T9" s="20">
        <f>'H30'!V10</f>
        <v>1152614</v>
      </c>
      <c r="U9" s="20">
        <f>'H30'!W10</f>
        <v>0</v>
      </c>
      <c r="V9" s="20">
        <f>'H30'!X10</f>
        <v>0</v>
      </c>
      <c r="W9" s="20">
        <f>'H30'!Y10</f>
        <v>0</v>
      </c>
      <c r="X9" s="20">
        <f>'H30'!Z10</f>
        <v>0</v>
      </c>
      <c r="Y9" s="20">
        <f>'H30'!AA10</f>
        <v>0</v>
      </c>
      <c r="Z9" s="20">
        <f>'H30'!AB10</f>
        <v>0</v>
      </c>
      <c r="AA9" s="20">
        <f>'H30'!AC10</f>
        <v>0</v>
      </c>
      <c r="AB9" s="20">
        <f>'H30'!AE10</f>
        <v>0</v>
      </c>
      <c r="AC9" s="20">
        <f>'H30'!AF10</f>
        <v>0</v>
      </c>
      <c r="AD9" s="20"/>
    </row>
    <row r="10" spans="1:30" x14ac:dyDescent="0.15">
      <c r="A10" s="20" t="str">
        <f>'R1'!A10</f>
        <v>大野市共同募金委員会</v>
      </c>
      <c r="B10" s="20">
        <f>'R1'!B10</f>
        <v>7394530</v>
      </c>
      <c r="C10" s="20">
        <f>'R1'!C10</f>
        <v>4342500</v>
      </c>
      <c r="D10" s="20">
        <f>'R1'!D10</f>
        <v>127457</v>
      </c>
      <c r="E10" s="20">
        <f>'R1'!E10</f>
        <v>1045000</v>
      </c>
      <c r="F10" s="20">
        <f>'R1'!F10</f>
        <v>119452</v>
      </c>
      <c r="G10" s="20">
        <f>'R1'!G10</f>
        <v>124460</v>
      </c>
      <c r="H10" s="20">
        <f>'R1'!H10</f>
        <v>284116</v>
      </c>
      <c r="I10" s="20">
        <f>'R1'!I10</f>
        <v>26400</v>
      </c>
      <c r="J10" s="20">
        <f>'R1'!K10</f>
        <v>166775</v>
      </c>
      <c r="K10" s="20">
        <f>'R1'!L10</f>
        <v>6236160</v>
      </c>
      <c r="L10" s="20">
        <f>'R1'!M10</f>
        <v>875900</v>
      </c>
      <c r="M10" s="20">
        <f>'R1'!N10</f>
        <v>163707</v>
      </c>
      <c r="N10" s="20">
        <f>'R1'!O10</f>
        <v>0</v>
      </c>
      <c r="O10" s="20">
        <f>'R1'!P10</f>
        <v>0</v>
      </c>
      <c r="P10" s="20">
        <f>'R1'!Q10</f>
        <v>0</v>
      </c>
      <c r="Q10" s="20">
        <f>'R1'!R10</f>
        <v>0</v>
      </c>
      <c r="R10" s="20">
        <f>'R1'!S10</f>
        <v>60000</v>
      </c>
      <c r="S10" s="20">
        <f>'R1'!U10</f>
        <v>58763</v>
      </c>
      <c r="T10" s="20">
        <f>'R1'!V10</f>
        <v>1158370</v>
      </c>
      <c r="U10" s="20">
        <f>'R1'!W10</f>
        <v>0</v>
      </c>
      <c r="V10" s="20">
        <f>'R1'!X10</f>
        <v>0</v>
      </c>
      <c r="W10" s="20">
        <f>'R1'!Y10</f>
        <v>0</v>
      </c>
      <c r="X10" s="20">
        <f>'R1'!Z10</f>
        <v>0</v>
      </c>
      <c r="Y10" s="20">
        <f>'R1'!AA10</f>
        <v>0</v>
      </c>
      <c r="Z10" s="20">
        <f>'R1'!AB10</f>
        <v>0</v>
      </c>
      <c r="AA10" s="20">
        <f>'R1'!AC10</f>
        <v>0</v>
      </c>
      <c r="AB10" s="20">
        <f>'R1'!AE10</f>
        <v>0</v>
      </c>
      <c r="AC10" s="20">
        <f>'R1'!AF10</f>
        <v>0</v>
      </c>
      <c r="AD10" s="20"/>
    </row>
  </sheetData>
  <mergeCells count="5">
    <mergeCell ref="A4:A5"/>
    <mergeCell ref="B4:B5"/>
    <mergeCell ref="C4:K4"/>
    <mergeCell ref="L4:T4"/>
    <mergeCell ref="U4:AC4"/>
  </mergeCells>
  <phoneticPr fontId="2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10"/>
  <sheetViews>
    <sheetView topLeftCell="J1" workbookViewId="0">
      <selection activeCell="C6" sqref="C6:J10"/>
    </sheetView>
  </sheetViews>
  <sheetFormatPr defaultRowHeight="13.5" x14ac:dyDescent="0.15"/>
  <cols>
    <col min="1" max="1" width="21.375" style="16" bestFit="1" customWidth="1"/>
    <col min="2" max="3" width="9.25" style="16" bestFit="1" customWidth="1"/>
    <col min="4" max="4" width="9" style="16" bestFit="1" customWidth="1"/>
    <col min="5" max="5" width="9.25" style="16" bestFit="1" customWidth="1"/>
    <col min="6" max="7" width="9" style="16" bestFit="1" customWidth="1"/>
    <col min="8" max="8" width="11.5" style="16" bestFit="1" customWidth="1"/>
    <col min="9" max="9" width="9" style="16" bestFit="1" customWidth="1"/>
    <col min="10" max="10" width="12.875" style="16" bestFit="1" customWidth="1"/>
    <col min="11" max="12" width="9.25" style="16" bestFit="1" customWidth="1"/>
    <col min="13" max="16" width="9" style="16" bestFit="1" customWidth="1"/>
    <col min="17" max="17" width="11.5" style="16" bestFit="1" customWidth="1"/>
    <col min="18" max="18" width="9" style="16" bestFit="1" customWidth="1"/>
    <col min="19" max="19" width="12.875" style="16" bestFit="1" customWidth="1"/>
    <col min="20" max="20" width="9.25" style="16" bestFit="1" customWidth="1"/>
    <col min="21" max="25" width="9" style="16" bestFit="1" customWidth="1"/>
    <col min="26" max="26" width="11.5" style="16" bestFit="1" customWidth="1"/>
    <col min="27" max="27" width="9" style="16" bestFit="1" customWidth="1"/>
    <col min="28" max="28" width="12.875" style="16" bestFit="1" customWidth="1"/>
    <col min="29" max="29" width="3.375" style="16" bestFit="1" customWidth="1"/>
    <col min="30" max="16384" width="9" style="16"/>
  </cols>
  <sheetData>
    <row r="1" spans="1:30" ht="13.5" customHeight="1" x14ac:dyDescent="0.15">
      <c r="AC1" s="17"/>
    </row>
    <row r="2" spans="1:30" ht="13.5" customHeight="1" x14ac:dyDescent="0.15"/>
    <row r="3" spans="1:30" ht="18" x14ac:dyDescent="0.2">
      <c r="A3" s="18" t="str">
        <f>A6</f>
        <v>勝山市共同募金委員会</v>
      </c>
      <c r="AC3" s="19"/>
    </row>
    <row r="4" spans="1:30" ht="13.5" customHeight="1" x14ac:dyDescent="0.15">
      <c r="A4" s="30"/>
      <c r="B4" s="30"/>
      <c r="C4" s="30" t="s">
        <v>36</v>
      </c>
      <c r="D4" s="30"/>
      <c r="E4" s="30"/>
      <c r="F4" s="30"/>
      <c r="G4" s="30"/>
      <c r="H4" s="30"/>
      <c r="I4" s="30"/>
      <c r="J4" s="30"/>
      <c r="K4" s="30"/>
      <c r="L4" s="30" t="s">
        <v>37</v>
      </c>
      <c r="M4" s="30"/>
      <c r="N4" s="30"/>
      <c r="O4" s="30"/>
      <c r="P4" s="30"/>
      <c r="Q4" s="30"/>
      <c r="R4" s="30"/>
      <c r="S4" s="30"/>
      <c r="T4" s="30"/>
      <c r="U4" s="30" t="s">
        <v>38</v>
      </c>
      <c r="V4" s="30"/>
      <c r="W4" s="30"/>
      <c r="X4" s="30"/>
      <c r="Y4" s="30"/>
      <c r="Z4" s="30"/>
      <c r="AA4" s="30"/>
      <c r="AB4" s="30"/>
      <c r="AC4" s="30"/>
      <c r="AD4" s="20"/>
    </row>
    <row r="5" spans="1:30" s="23" customFormat="1" x14ac:dyDescent="0.15">
      <c r="A5" s="30"/>
      <c r="B5" s="30"/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11</v>
      </c>
      <c r="K5" s="21" t="s">
        <v>12</v>
      </c>
      <c r="L5" s="21" t="s">
        <v>3</v>
      </c>
      <c r="M5" s="21" t="s">
        <v>4</v>
      </c>
      <c r="N5" s="21" t="s">
        <v>5</v>
      </c>
      <c r="O5" s="21" t="s">
        <v>6</v>
      </c>
      <c r="P5" s="21" t="s">
        <v>7</v>
      </c>
      <c r="Q5" s="21" t="s">
        <v>8</v>
      </c>
      <c r="R5" s="21" t="s">
        <v>9</v>
      </c>
      <c r="S5" s="21" t="s">
        <v>11</v>
      </c>
      <c r="T5" s="21" t="s">
        <v>12</v>
      </c>
      <c r="U5" s="21" t="s">
        <v>3</v>
      </c>
      <c r="V5" s="21" t="s">
        <v>4</v>
      </c>
      <c r="W5" s="21" t="s">
        <v>5</v>
      </c>
      <c r="X5" s="21" t="s">
        <v>6</v>
      </c>
      <c r="Y5" s="21" t="s">
        <v>7</v>
      </c>
      <c r="Z5" s="21" t="s">
        <v>8</v>
      </c>
      <c r="AA5" s="21" t="s">
        <v>9</v>
      </c>
      <c r="AB5" s="21" t="s">
        <v>11</v>
      </c>
      <c r="AC5" s="21" t="s">
        <v>12</v>
      </c>
      <c r="AD5" s="22"/>
    </row>
    <row r="6" spans="1:30" x14ac:dyDescent="0.15">
      <c r="A6" s="20" t="str">
        <f>'H27'!A11</f>
        <v>勝山市共同募金委員会</v>
      </c>
      <c r="B6" s="20">
        <f>'H27'!B11</f>
        <v>7623788</v>
      </c>
      <c r="C6" s="20">
        <f>'H27'!C11</f>
        <v>2010900</v>
      </c>
      <c r="D6" s="20">
        <f>'H27'!D11</f>
        <v>472463</v>
      </c>
      <c r="E6" s="20">
        <f>'H27'!E11</f>
        <v>654500</v>
      </c>
      <c r="F6" s="20">
        <f>'H27'!F11</f>
        <v>172278</v>
      </c>
      <c r="G6" s="20">
        <f>'H27'!G11</f>
        <v>274379</v>
      </c>
      <c r="H6" s="20">
        <f>'H27'!H11</f>
        <v>0</v>
      </c>
      <c r="I6" s="20">
        <f>'H27'!I11</f>
        <v>1243910</v>
      </c>
      <c r="J6" s="20">
        <f>'H27'!K11</f>
        <v>404983</v>
      </c>
      <c r="K6" s="20">
        <f>'H27'!L11</f>
        <v>5233413</v>
      </c>
      <c r="L6" s="20">
        <f>'H27'!M11</f>
        <v>2307121</v>
      </c>
      <c r="M6" s="20">
        <f>'H27'!N11</f>
        <v>59428</v>
      </c>
      <c r="N6" s="20">
        <f>'H27'!O11</f>
        <v>0</v>
      </c>
      <c r="O6" s="20">
        <f>'H27'!P11</f>
        <v>0</v>
      </c>
      <c r="P6" s="20">
        <f>'H27'!Q11</f>
        <v>0</v>
      </c>
      <c r="Q6" s="20">
        <f>'H27'!R11</f>
        <v>0</v>
      </c>
      <c r="R6" s="20">
        <f>'H27'!S11</f>
        <v>0</v>
      </c>
      <c r="S6" s="20">
        <f>'H27'!U11</f>
        <v>23826</v>
      </c>
      <c r="T6" s="20">
        <f>'H27'!V11</f>
        <v>2390375</v>
      </c>
      <c r="U6" s="20">
        <f>'H27'!W11</f>
        <v>0</v>
      </c>
      <c r="V6" s="20">
        <f>'H27'!X11</f>
        <v>0</v>
      </c>
      <c r="W6" s="20">
        <f>'H27'!Y11</f>
        <v>0</v>
      </c>
      <c r="X6" s="20">
        <f>'H27'!Z11</f>
        <v>0</v>
      </c>
      <c r="Y6" s="20">
        <f>'H27'!AA11</f>
        <v>0</v>
      </c>
      <c r="Z6" s="20">
        <f>'H27'!AB11</f>
        <v>0</v>
      </c>
      <c r="AA6" s="20">
        <f>'H27'!AC11</f>
        <v>0</v>
      </c>
      <c r="AB6" s="20">
        <f>'H27'!AE11</f>
        <v>0</v>
      </c>
      <c r="AC6" s="20">
        <f>'H27'!AF11</f>
        <v>0</v>
      </c>
      <c r="AD6" s="20"/>
    </row>
    <row r="7" spans="1:30" x14ac:dyDescent="0.15">
      <c r="A7" s="20" t="str">
        <f>'H28'!A11</f>
        <v>勝山市共同募金委員会</v>
      </c>
      <c r="B7" s="20">
        <f>'H28'!B11</f>
        <v>7689802</v>
      </c>
      <c r="C7" s="20">
        <f>'H28'!C11</f>
        <v>2005800</v>
      </c>
      <c r="D7" s="20">
        <f>'H28'!D11</f>
        <v>370593</v>
      </c>
      <c r="E7" s="20">
        <f>'H28'!E11</f>
        <v>639500</v>
      </c>
      <c r="F7" s="20">
        <f>'H28'!F11</f>
        <v>137954</v>
      </c>
      <c r="G7" s="20">
        <f>'H28'!G11</f>
        <v>283222</v>
      </c>
      <c r="H7" s="20">
        <f>'H28'!H11</f>
        <v>0</v>
      </c>
      <c r="I7" s="20">
        <f>'H28'!I11</f>
        <v>1181000</v>
      </c>
      <c r="J7" s="20">
        <f>'H28'!K11</f>
        <v>574266</v>
      </c>
      <c r="K7" s="20">
        <f>'H28'!L11</f>
        <v>5192335</v>
      </c>
      <c r="L7" s="20">
        <f>'H28'!M11</f>
        <v>2321484</v>
      </c>
      <c r="M7" s="20">
        <f>'H28'!N11</f>
        <v>100603</v>
      </c>
      <c r="N7" s="20">
        <f>'H28'!O11</f>
        <v>34326</v>
      </c>
      <c r="O7" s="20">
        <f>'H28'!P11</f>
        <v>0</v>
      </c>
      <c r="P7" s="20">
        <f>'H28'!Q11</f>
        <v>0</v>
      </c>
      <c r="Q7" s="20">
        <f>'H28'!R11</f>
        <v>0</v>
      </c>
      <c r="R7" s="20">
        <f>'H28'!S11</f>
        <v>41054</v>
      </c>
      <c r="S7" s="20">
        <f>'H28'!U11</f>
        <v>0</v>
      </c>
      <c r="T7" s="20">
        <f>'H28'!V11</f>
        <v>2497467</v>
      </c>
      <c r="U7" s="20">
        <f>'H28'!W11</f>
        <v>0</v>
      </c>
      <c r="V7" s="20">
        <f>'H28'!X11</f>
        <v>0</v>
      </c>
      <c r="W7" s="20">
        <f>'H28'!Y11</f>
        <v>0</v>
      </c>
      <c r="X7" s="20">
        <f>'H28'!Z11</f>
        <v>0</v>
      </c>
      <c r="Y7" s="20">
        <f>'H28'!AA11</f>
        <v>0</v>
      </c>
      <c r="Z7" s="20">
        <f>'H28'!AB11</f>
        <v>0</v>
      </c>
      <c r="AA7" s="20">
        <f>'H28'!AC11</f>
        <v>0</v>
      </c>
      <c r="AB7" s="20">
        <f>'H28'!AE11</f>
        <v>0</v>
      </c>
      <c r="AC7" s="20">
        <f>'H28'!AF11</f>
        <v>0</v>
      </c>
      <c r="AD7" s="20"/>
    </row>
    <row r="8" spans="1:30" x14ac:dyDescent="0.15">
      <c r="A8" s="20" t="str">
        <f>'H29'!A11</f>
        <v>勝山市共同募金委員会</v>
      </c>
      <c r="B8" s="20">
        <f>'H29'!B11</f>
        <v>7441583</v>
      </c>
      <c r="C8" s="20">
        <f>'H29'!C11</f>
        <v>1969500</v>
      </c>
      <c r="D8" s="20">
        <f>'H29'!D11</f>
        <v>358466</v>
      </c>
      <c r="E8" s="20">
        <f>'H29'!E11</f>
        <v>489000</v>
      </c>
      <c r="F8" s="20">
        <f>'H29'!F11</f>
        <v>143535</v>
      </c>
      <c r="G8" s="20">
        <f>'H29'!G11</f>
        <v>238223</v>
      </c>
      <c r="H8" s="20">
        <f>'H29'!H11</f>
        <v>0</v>
      </c>
      <c r="I8" s="20">
        <f>'H29'!I11</f>
        <v>1352330</v>
      </c>
      <c r="J8" s="20">
        <f>'H29'!K11</f>
        <v>583158</v>
      </c>
      <c r="K8" s="20">
        <f>'H29'!L11</f>
        <v>5134212</v>
      </c>
      <c r="L8" s="20">
        <f>'H29'!M11</f>
        <v>2130024</v>
      </c>
      <c r="M8" s="20">
        <f>'H29'!N11</f>
        <v>112201</v>
      </c>
      <c r="N8" s="20">
        <f>'H29'!O11</f>
        <v>11379</v>
      </c>
      <c r="O8" s="20">
        <f>'H29'!P11</f>
        <v>0</v>
      </c>
      <c r="P8" s="20">
        <f>'H29'!Q11</f>
        <v>0</v>
      </c>
      <c r="Q8" s="20">
        <f>'H29'!R11</f>
        <v>0</v>
      </c>
      <c r="R8" s="20">
        <f>'H29'!S11</f>
        <v>33767</v>
      </c>
      <c r="S8" s="20">
        <f>'H29'!U11</f>
        <v>20000</v>
      </c>
      <c r="T8" s="20">
        <f>'H29'!V11</f>
        <v>2307371</v>
      </c>
      <c r="U8" s="20">
        <f>'H29'!W11</f>
        <v>0</v>
      </c>
      <c r="V8" s="20">
        <f>'H29'!X11</f>
        <v>0</v>
      </c>
      <c r="W8" s="20">
        <f>'H29'!Y11</f>
        <v>0</v>
      </c>
      <c r="X8" s="20">
        <f>'H29'!Z11</f>
        <v>0</v>
      </c>
      <c r="Y8" s="20">
        <f>'H29'!AA11</f>
        <v>0</v>
      </c>
      <c r="Z8" s="20">
        <f>'H29'!AB11</f>
        <v>0</v>
      </c>
      <c r="AA8" s="20">
        <f>'H29'!AC11</f>
        <v>0</v>
      </c>
      <c r="AB8" s="20">
        <f>'H29'!AE11</f>
        <v>0</v>
      </c>
      <c r="AC8" s="20">
        <f>'H29'!AF11</f>
        <v>0</v>
      </c>
      <c r="AD8" s="20"/>
    </row>
    <row r="9" spans="1:30" x14ac:dyDescent="0.15">
      <c r="A9" s="20" t="str">
        <f>'H30'!A11</f>
        <v>勝山市共同募金委員会</v>
      </c>
      <c r="B9" s="20">
        <f>'H30'!B11</f>
        <v>7494614</v>
      </c>
      <c r="C9" s="20">
        <f>'H30'!C11</f>
        <v>2014700</v>
      </c>
      <c r="D9" s="20">
        <f>'H30'!D11</f>
        <v>331297</v>
      </c>
      <c r="E9" s="20">
        <f>'H30'!E11</f>
        <v>549000</v>
      </c>
      <c r="F9" s="20">
        <f>'H30'!F11</f>
        <v>135125</v>
      </c>
      <c r="G9" s="20">
        <f>'H30'!G11</f>
        <v>286548</v>
      </c>
      <c r="H9" s="20">
        <f>'H30'!H11</f>
        <v>0</v>
      </c>
      <c r="I9" s="20">
        <f>'H30'!I11</f>
        <v>1294500</v>
      </c>
      <c r="J9" s="20">
        <f>'H30'!K11</f>
        <v>611958</v>
      </c>
      <c r="K9" s="20">
        <f>'H30'!L11</f>
        <v>5223128</v>
      </c>
      <c r="L9" s="20">
        <f>'H30'!M11</f>
        <v>2109428</v>
      </c>
      <c r="M9" s="20">
        <f>'H30'!N11</f>
        <v>94028</v>
      </c>
      <c r="N9" s="20">
        <f>'H30'!O11</f>
        <v>0</v>
      </c>
      <c r="O9" s="20">
        <f>'H30'!P11</f>
        <v>0</v>
      </c>
      <c r="P9" s="20">
        <f>'H30'!Q11</f>
        <v>0</v>
      </c>
      <c r="Q9" s="20">
        <f>'H30'!R11</f>
        <v>0</v>
      </c>
      <c r="R9" s="20">
        <f>'H30'!S11</f>
        <v>4000</v>
      </c>
      <c r="S9" s="20">
        <f>'H30'!U11</f>
        <v>64030</v>
      </c>
      <c r="T9" s="20">
        <f>'H30'!V11</f>
        <v>2271486</v>
      </c>
      <c r="U9" s="20">
        <f>'H30'!W11</f>
        <v>0</v>
      </c>
      <c r="V9" s="20">
        <f>'H30'!X11</f>
        <v>0</v>
      </c>
      <c r="W9" s="20">
        <f>'H30'!Y11</f>
        <v>0</v>
      </c>
      <c r="X9" s="20">
        <f>'H30'!Z11</f>
        <v>0</v>
      </c>
      <c r="Y9" s="20">
        <f>'H30'!AA11</f>
        <v>0</v>
      </c>
      <c r="Z9" s="20">
        <f>'H30'!AB11</f>
        <v>0</v>
      </c>
      <c r="AA9" s="20">
        <f>'H30'!AC11</f>
        <v>0</v>
      </c>
      <c r="AB9" s="20">
        <f>'H30'!AE11</f>
        <v>0</v>
      </c>
      <c r="AC9" s="20">
        <f>'H30'!AF11</f>
        <v>0</v>
      </c>
      <c r="AD9" s="20"/>
    </row>
    <row r="10" spans="1:30" x14ac:dyDescent="0.15">
      <c r="A10" s="20" t="str">
        <f>'R1'!A11</f>
        <v>勝山市共同募金委員会</v>
      </c>
      <c r="B10" s="20">
        <f>'R1'!B11</f>
        <v>7408037</v>
      </c>
      <c r="C10" s="20">
        <f>'R1'!C11</f>
        <v>1940000</v>
      </c>
      <c r="D10" s="20">
        <f>'R1'!D11</f>
        <v>346861</v>
      </c>
      <c r="E10" s="20">
        <f>'R1'!E11</f>
        <v>1045000</v>
      </c>
      <c r="F10" s="20">
        <f>'R1'!F11</f>
        <v>111371</v>
      </c>
      <c r="G10" s="20">
        <f>'R1'!G11</f>
        <v>309915</v>
      </c>
      <c r="H10" s="20">
        <f>'R1'!H11</f>
        <v>0</v>
      </c>
      <c r="I10" s="20">
        <f>'R1'!I11</f>
        <v>710997</v>
      </c>
      <c r="J10" s="20">
        <f>'R1'!K11</f>
        <v>586475</v>
      </c>
      <c r="K10" s="20">
        <f>'R1'!L11</f>
        <v>5050619</v>
      </c>
      <c r="L10" s="20">
        <f>'R1'!M11</f>
        <v>2208320</v>
      </c>
      <c r="M10" s="20">
        <f>'R1'!N11</f>
        <v>77409</v>
      </c>
      <c r="N10" s="20">
        <f>'R1'!O11</f>
        <v>9000</v>
      </c>
      <c r="O10" s="20">
        <f>'R1'!P11</f>
        <v>0</v>
      </c>
      <c r="P10" s="20">
        <f>'R1'!Q11</f>
        <v>0</v>
      </c>
      <c r="Q10" s="20">
        <f>'R1'!R11</f>
        <v>0</v>
      </c>
      <c r="R10" s="20">
        <f>'R1'!S11</f>
        <v>0</v>
      </c>
      <c r="S10" s="20">
        <f>'R1'!U11</f>
        <v>62689</v>
      </c>
      <c r="T10" s="20">
        <f>'R1'!V11</f>
        <v>2357418</v>
      </c>
      <c r="U10" s="20">
        <f>'R1'!W11</f>
        <v>0</v>
      </c>
      <c r="V10" s="20">
        <f>'R1'!X11</f>
        <v>0</v>
      </c>
      <c r="W10" s="20">
        <f>'R1'!Y11</f>
        <v>0</v>
      </c>
      <c r="X10" s="20">
        <f>'R1'!Z11</f>
        <v>0</v>
      </c>
      <c r="Y10" s="20">
        <f>'R1'!AA11</f>
        <v>0</v>
      </c>
      <c r="Z10" s="20">
        <f>'R1'!AB11</f>
        <v>0</v>
      </c>
      <c r="AA10" s="20">
        <f>'R1'!AC11</f>
        <v>0</v>
      </c>
      <c r="AB10" s="20">
        <f>'R1'!AE11</f>
        <v>0</v>
      </c>
      <c r="AC10" s="20">
        <f>'R1'!AF11</f>
        <v>0</v>
      </c>
      <c r="AD10" s="20"/>
    </row>
  </sheetData>
  <mergeCells count="5">
    <mergeCell ref="A4:A5"/>
    <mergeCell ref="B4:B5"/>
    <mergeCell ref="C4:K4"/>
    <mergeCell ref="L4:T4"/>
    <mergeCell ref="U4:AC4"/>
  </mergeCells>
  <phoneticPr fontId="20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10"/>
  <sheetViews>
    <sheetView workbookViewId="0">
      <selection activeCell="C6" sqref="C6:J10"/>
    </sheetView>
  </sheetViews>
  <sheetFormatPr defaultRowHeight="13.5" x14ac:dyDescent="0.15"/>
  <cols>
    <col min="1" max="1" width="21.375" style="16" bestFit="1" customWidth="1"/>
    <col min="2" max="3" width="9.25" style="16" bestFit="1" customWidth="1"/>
    <col min="4" max="4" width="9" style="16" bestFit="1" customWidth="1"/>
    <col min="5" max="5" width="9.25" style="16" bestFit="1" customWidth="1"/>
    <col min="6" max="7" width="9" style="16" bestFit="1" customWidth="1"/>
    <col min="8" max="8" width="11.5" style="16" bestFit="1" customWidth="1"/>
    <col min="9" max="9" width="9" style="16" bestFit="1" customWidth="1"/>
    <col min="10" max="10" width="12.875" style="16" bestFit="1" customWidth="1"/>
    <col min="11" max="12" width="9.25" style="16" bestFit="1" customWidth="1"/>
    <col min="13" max="16" width="9" style="16" bestFit="1" customWidth="1"/>
    <col min="17" max="17" width="11.5" style="16" bestFit="1" customWidth="1"/>
    <col min="18" max="18" width="9" style="16" bestFit="1" customWidth="1"/>
    <col min="19" max="19" width="12.875" style="16" bestFit="1" customWidth="1"/>
    <col min="20" max="20" width="9.25" style="16" bestFit="1" customWidth="1"/>
    <col min="21" max="25" width="9" style="16" bestFit="1" customWidth="1"/>
    <col min="26" max="26" width="11.5" style="16" bestFit="1" customWidth="1"/>
    <col min="27" max="27" width="9" style="16" bestFit="1" customWidth="1"/>
    <col min="28" max="28" width="12.875" style="16" bestFit="1" customWidth="1"/>
    <col min="29" max="29" width="3.375" style="16" bestFit="1" customWidth="1"/>
    <col min="30" max="16384" width="9" style="16"/>
  </cols>
  <sheetData>
    <row r="1" spans="1:30" ht="13.5" customHeight="1" x14ac:dyDescent="0.15">
      <c r="AC1" s="17"/>
    </row>
    <row r="2" spans="1:30" ht="13.5" customHeight="1" x14ac:dyDescent="0.15"/>
    <row r="3" spans="1:30" ht="18" x14ac:dyDescent="0.2">
      <c r="A3" s="18" t="str">
        <f>A6</f>
        <v>鯖江市共同募金委員会</v>
      </c>
      <c r="AC3" s="19"/>
    </row>
    <row r="4" spans="1:30" ht="13.5" customHeight="1" x14ac:dyDescent="0.15">
      <c r="A4" s="30"/>
      <c r="B4" s="30"/>
      <c r="C4" s="30" t="s">
        <v>36</v>
      </c>
      <c r="D4" s="30"/>
      <c r="E4" s="30"/>
      <c r="F4" s="30"/>
      <c r="G4" s="30"/>
      <c r="H4" s="30"/>
      <c r="I4" s="30"/>
      <c r="J4" s="30"/>
      <c r="K4" s="30"/>
      <c r="L4" s="30" t="s">
        <v>37</v>
      </c>
      <c r="M4" s="30"/>
      <c r="N4" s="30"/>
      <c r="O4" s="30"/>
      <c r="P4" s="30"/>
      <c r="Q4" s="30"/>
      <c r="R4" s="30"/>
      <c r="S4" s="30"/>
      <c r="T4" s="30"/>
      <c r="U4" s="30" t="s">
        <v>38</v>
      </c>
      <c r="V4" s="30"/>
      <c r="W4" s="30"/>
      <c r="X4" s="30"/>
      <c r="Y4" s="30"/>
      <c r="Z4" s="30"/>
      <c r="AA4" s="30"/>
      <c r="AB4" s="30"/>
      <c r="AC4" s="30"/>
      <c r="AD4" s="20"/>
    </row>
    <row r="5" spans="1:30" s="23" customFormat="1" x14ac:dyDescent="0.15">
      <c r="A5" s="30"/>
      <c r="B5" s="30"/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11</v>
      </c>
      <c r="K5" s="21" t="s">
        <v>12</v>
      </c>
      <c r="L5" s="21" t="s">
        <v>3</v>
      </c>
      <c r="M5" s="21" t="s">
        <v>4</v>
      </c>
      <c r="N5" s="21" t="s">
        <v>5</v>
      </c>
      <c r="O5" s="21" t="s">
        <v>6</v>
      </c>
      <c r="P5" s="21" t="s">
        <v>7</v>
      </c>
      <c r="Q5" s="21" t="s">
        <v>8</v>
      </c>
      <c r="R5" s="21" t="s">
        <v>9</v>
      </c>
      <c r="S5" s="21" t="s">
        <v>11</v>
      </c>
      <c r="T5" s="21" t="s">
        <v>12</v>
      </c>
      <c r="U5" s="21" t="s">
        <v>3</v>
      </c>
      <c r="V5" s="21" t="s">
        <v>4</v>
      </c>
      <c r="W5" s="21" t="s">
        <v>5</v>
      </c>
      <c r="X5" s="21" t="s">
        <v>6</v>
      </c>
      <c r="Y5" s="21" t="s">
        <v>7</v>
      </c>
      <c r="Z5" s="21" t="s">
        <v>8</v>
      </c>
      <c r="AA5" s="21" t="s">
        <v>9</v>
      </c>
      <c r="AB5" s="21" t="s">
        <v>11</v>
      </c>
      <c r="AC5" s="21" t="s">
        <v>12</v>
      </c>
      <c r="AD5" s="22"/>
    </row>
    <row r="6" spans="1:30" x14ac:dyDescent="0.15">
      <c r="A6" s="20" t="str">
        <f>'H27'!A12</f>
        <v>鯖江市共同募金委員会</v>
      </c>
      <c r="B6" s="20">
        <f>'H27'!B12</f>
        <v>10722771</v>
      </c>
      <c r="C6" s="20">
        <f>'H27'!C12</f>
        <v>5223604</v>
      </c>
      <c r="D6" s="20">
        <f>'H27'!D12</f>
        <v>139097</v>
      </c>
      <c r="E6" s="20">
        <f>'H27'!E12</f>
        <v>2674151</v>
      </c>
      <c r="F6" s="20">
        <f>'H27'!F12</f>
        <v>501050</v>
      </c>
      <c r="G6" s="20">
        <f>'H27'!G12</f>
        <v>161060</v>
      </c>
      <c r="H6" s="20">
        <f>'H27'!H12</f>
        <v>23450</v>
      </c>
      <c r="I6" s="20">
        <f>'H27'!I12</f>
        <v>159338</v>
      </c>
      <c r="J6" s="20">
        <f>'H27'!K12</f>
        <v>30205</v>
      </c>
      <c r="K6" s="20">
        <f>'H27'!L12</f>
        <v>8911955</v>
      </c>
      <c r="L6" s="20">
        <f>'H27'!M12</f>
        <v>1679423</v>
      </c>
      <c r="M6" s="20">
        <f>'H27'!N12</f>
        <v>0</v>
      </c>
      <c r="N6" s="20">
        <f>'H27'!O12</f>
        <v>0</v>
      </c>
      <c r="O6" s="20">
        <f>'H27'!P12</f>
        <v>0</v>
      </c>
      <c r="P6" s="20">
        <f>'H27'!Q12</f>
        <v>0</v>
      </c>
      <c r="Q6" s="20">
        <f>'H27'!R12</f>
        <v>0</v>
      </c>
      <c r="R6" s="20">
        <f>'H27'!S12</f>
        <v>131393</v>
      </c>
      <c r="S6" s="20">
        <f>'H27'!U12</f>
        <v>0</v>
      </c>
      <c r="T6" s="20">
        <f>'H27'!V12</f>
        <v>1810816</v>
      </c>
      <c r="U6" s="20">
        <f>'H27'!W12</f>
        <v>0</v>
      </c>
      <c r="V6" s="20">
        <f>'H27'!X12</f>
        <v>0</v>
      </c>
      <c r="W6" s="20">
        <f>'H27'!Y12</f>
        <v>0</v>
      </c>
      <c r="X6" s="20">
        <f>'H27'!Z12</f>
        <v>0</v>
      </c>
      <c r="Y6" s="20">
        <f>'H27'!AA12</f>
        <v>0</v>
      </c>
      <c r="Z6" s="20">
        <f>'H27'!AB12</f>
        <v>0</v>
      </c>
      <c r="AA6" s="20">
        <f>'H27'!AC12</f>
        <v>0</v>
      </c>
      <c r="AB6" s="20">
        <f>'H27'!AE12</f>
        <v>0</v>
      </c>
      <c r="AC6" s="20">
        <f>'H27'!AF12</f>
        <v>0</v>
      </c>
      <c r="AD6" s="20"/>
    </row>
    <row r="7" spans="1:30" x14ac:dyDescent="0.15">
      <c r="A7" s="20" t="str">
        <f>'H28'!A12</f>
        <v>鯖江市共同募金委員会</v>
      </c>
      <c r="B7" s="20">
        <f>'H28'!B12</f>
        <v>10585302</v>
      </c>
      <c r="C7" s="20">
        <f>'H28'!C12</f>
        <v>5116038</v>
      </c>
      <c r="D7" s="20">
        <f>'H28'!D12</f>
        <v>167325</v>
      </c>
      <c r="E7" s="20">
        <f>'H28'!E12</f>
        <v>2571448</v>
      </c>
      <c r="F7" s="20">
        <f>'H28'!F12</f>
        <v>506147</v>
      </c>
      <c r="G7" s="20">
        <f>'H28'!G12</f>
        <v>157941</v>
      </c>
      <c r="H7" s="20">
        <f>'H28'!H12</f>
        <v>15194</v>
      </c>
      <c r="I7" s="20">
        <f>'H28'!I12</f>
        <v>121000</v>
      </c>
      <c r="J7" s="20">
        <f>'H28'!K12</f>
        <v>25873</v>
      </c>
      <c r="K7" s="20">
        <f>'H28'!L12</f>
        <v>8680966</v>
      </c>
      <c r="L7" s="20">
        <f>'H28'!M12</f>
        <v>1674003</v>
      </c>
      <c r="M7" s="20">
        <f>'H28'!N12</f>
        <v>0</v>
      </c>
      <c r="N7" s="20">
        <f>'H28'!O12</f>
        <v>0</v>
      </c>
      <c r="O7" s="20">
        <f>'H28'!P12</f>
        <v>0</v>
      </c>
      <c r="P7" s="20">
        <f>'H28'!Q12</f>
        <v>0</v>
      </c>
      <c r="Q7" s="20">
        <f>'H28'!R12</f>
        <v>0</v>
      </c>
      <c r="R7" s="20">
        <f>'H28'!S12</f>
        <v>230333</v>
      </c>
      <c r="S7" s="20">
        <f>'H28'!U12</f>
        <v>0</v>
      </c>
      <c r="T7" s="20">
        <f>'H28'!V12</f>
        <v>1904336</v>
      </c>
      <c r="U7" s="20">
        <f>'H28'!W12</f>
        <v>0</v>
      </c>
      <c r="V7" s="20">
        <f>'H28'!X12</f>
        <v>0</v>
      </c>
      <c r="W7" s="20">
        <f>'H28'!Y12</f>
        <v>0</v>
      </c>
      <c r="X7" s="20">
        <f>'H28'!Z12</f>
        <v>0</v>
      </c>
      <c r="Y7" s="20">
        <f>'H28'!AA12</f>
        <v>0</v>
      </c>
      <c r="Z7" s="20">
        <f>'H28'!AB12</f>
        <v>0</v>
      </c>
      <c r="AA7" s="20">
        <f>'H28'!AC12</f>
        <v>0</v>
      </c>
      <c r="AB7" s="20">
        <f>'H28'!AE12</f>
        <v>0</v>
      </c>
      <c r="AC7" s="20">
        <f>'H28'!AF12</f>
        <v>0</v>
      </c>
      <c r="AD7" s="20"/>
    </row>
    <row r="8" spans="1:30" x14ac:dyDescent="0.15">
      <c r="A8" s="20" t="str">
        <f>'H29'!A12</f>
        <v>鯖江市共同募金委員会</v>
      </c>
      <c r="B8" s="20">
        <f>'H29'!B12</f>
        <v>10630590</v>
      </c>
      <c r="C8" s="20">
        <f>'H29'!C12</f>
        <v>5060813</v>
      </c>
      <c r="D8" s="20">
        <f>'H29'!D12</f>
        <v>163312</v>
      </c>
      <c r="E8" s="20">
        <f>'H29'!E12</f>
        <v>2452017</v>
      </c>
      <c r="F8" s="20">
        <f>'H29'!F12</f>
        <v>487680</v>
      </c>
      <c r="G8" s="20">
        <f>'H29'!G12</f>
        <v>172751</v>
      </c>
      <c r="H8" s="20">
        <f>'H29'!H12</f>
        <v>17620</v>
      </c>
      <c r="I8" s="20">
        <f>'H29'!I12</f>
        <v>228200</v>
      </c>
      <c r="J8" s="20">
        <f>'H29'!K12</f>
        <v>55578</v>
      </c>
      <c r="K8" s="20">
        <f>'H29'!L12</f>
        <v>8637971</v>
      </c>
      <c r="L8" s="20">
        <f>'H29'!M12</f>
        <v>1716305</v>
      </c>
      <c r="M8" s="20">
        <f>'H29'!N12</f>
        <v>0</v>
      </c>
      <c r="N8" s="20">
        <f>'H29'!O12</f>
        <v>0</v>
      </c>
      <c r="O8" s="20">
        <f>'H29'!P12</f>
        <v>0</v>
      </c>
      <c r="P8" s="20">
        <f>'H29'!Q12</f>
        <v>0</v>
      </c>
      <c r="Q8" s="20">
        <f>'H29'!R12</f>
        <v>0</v>
      </c>
      <c r="R8" s="20">
        <f>'H29'!S12</f>
        <v>276314</v>
      </c>
      <c r="S8" s="20">
        <f>'H29'!U12</f>
        <v>0</v>
      </c>
      <c r="T8" s="20">
        <f>'H29'!V12</f>
        <v>1992619</v>
      </c>
      <c r="U8" s="20">
        <f>'H29'!W12</f>
        <v>0</v>
      </c>
      <c r="V8" s="20">
        <f>'H29'!X12</f>
        <v>0</v>
      </c>
      <c r="W8" s="20">
        <f>'H29'!Y12</f>
        <v>0</v>
      </c>
      <c r="X8" s="20">
        <f>'H29'!Z12</f>
        <v>0</v>
      </c>
      <c r="Y8" s="20">
        <f>'H29'!AA12</f>
        <v>0</v>
      </c>
      <c r="Z8" s="20">
        <f>'H29'!AB12</f>
        <v>0</v>
      </c>
      <c r="AA8" s="20">
        <f>'H29'!AC12</f>
        <v>0</v>
      </c>
      <c r="AB8" s="20">
        <f>'H29'!AE12</f>
        <v>0</v>
      </c>
      <c r="AC8" s="20">
        <f>'H29'!AF12</f>
        <v>0</v>
      </c>
      <c r="AD8" s="20"/>
    </row>
    <row r="9" spans="1:30" x14ac:dyDescent="0.15">
      <c r="A9" s="20" t="str">
        <f>'H30'!A12</f>
        <v>鯖江市共同募金委員会</v>
      </c>
      <c r="B9" s="20">
        <f>'H30'!B12</f>
        <v>10365453</v>
      </c>
      <c r="C9" s="20">
        <f>'H30'!C12</f>
        <v>4942288</v>
      </c>
      <c r="D9" s="20">
        <f>'H30'!D12</f>
        <v>152497</v>
      </c>
      <c r="E9" s="20">
        <f>'H30'!E12</f>
        <v>2433306</v>
      </c>
      <c r="F9" s="20">
        <f>'H30'!F12</f>
        <v>451637</v>
      </c>
      <c r="G9" s="20">
        <f>'H30'!G12</f>
        <v>158340</v>
      </c>
      <c r="H9" s="20">
        <f>'H30'!H12</f>
        <v>18753</v>
      </c>
      <c r="I9" s="20">
        <f>'H30'!I12</f>
        <v>211501</v>
      </c>
      <c r="J9" s="20">
        <f>'H30'!K12</f>
        <v>72866</v>
      </c>
      <c r="K9" s="20">
        <f>'H30'!L12</f>
        <v>8441188</v>
      </c>
      <c r="L9" s="20">
        <f>'H30'!M12</f>
        <v>1783086</v>
      </c>
      <c r="M9" s="20">
        <f>'H30'!N12</f>
        <v>0</v>
      </c>
      <c r="N9" s="20">
        <f>'H30'!O12</f>
        <v>0</v>
      </c>
      <c r="O9" s="20">
        <f>'H30'!P12</f>
        <v>0</v>
      </c>
      <c r="P9" s="20">
        <f>'H30'!Q12</f>
        <v>0</v>
      </c>
      <c r="Q9" s="20">
        <f>'H30'!R12</f>
        <v>0</v>
      </c>
      <c r="R9" s="20">
        <f>'H30'!S12</f>
        <v>141179</v>
      </c>
      <c r="S9" s="20">
        <f>'H30'!U12</f>
        <v>0</v>
      </c>
      <c r="T9" s="20">
        <f>'H30'!V12</f>
        <v>1924265</v>
      </c>
      <c r="U9" s="20">
        <f>'H30'!W12</f>
        <v>0</v>
      </c>
      <c r="V9" s="20">
        <f>'H30'!X12</f>
        <v>0</v>
      </c>
      <c r="W9" s="20">
        <f>'H30'!Y12</f>
        <v>0</v>
      </c>
      <c r="X9" s="20">
        <f>'H30'!Z12</f>
        <v>0</v>
      </c>
      <c r="Y9" s="20">
        <f>'H30'!AA12</f>
        <v>0</v>
      </c>
      <c r="Z9" s="20">
        <f>'H30'!AB12</f>
        <v>0</v>
      </c>
      <c r="AA9" s="20">
        <f>'H30'!AC12</f>
        <v>0</v>
      </c>
      <c r="AB9" s="20">
        <f>'H30'!AE12</f>
        <v>0</v>
      </c>
      <c r="AC9" s="20">
        <f>'H30'!AF12</f>
        <v>0</v>
      </c>
      <c r="AD9" s="20"/>
    </row>
    <row r="10" spans="1:30" x14ac:dyDescent="0.15">
      <c r="A10" s="20" t="str">
        <f>'R1'!A12</f>
        <v>鯖江市共同募金委員会</v>
      </c>
      <c r="B10" s="20">
        <f>'R1'!B12</f>
        <v>10321174</v>
      </c>
      <c r="C10" s="20">
        <f>'R1'!C12</f>
        <v>4868228</v>
      </c>
      <c r="D10" s="20">
        <f>'R1'!D12</f>
        <v>135872</v>
      </c>
      <c r="E10" s="20">
        <f>'R1'!E12</f>
        <v>2492680</v>
      </c>
      <c r="F10" s="20">
        <f>'R1'!F12</f>
        <v>476442</v>
      </c>
      <c r="G10" s="20">
        <f>'R1'!G12</f>
        <v>146087</v>
      </c>
      <c r="H10" s="20">
        <f>'R1'!H12</f>
        <v>24987</v>
      </c>
      <c r="I10" s="20">
        <f>'R1'!I12</f>
        <v>106316</v>
      </c>
      <c r="J10" s="20">
        <f>'R1'!K12</f>
        <v>46877</v>
      </c>
      <c r="K10" s="20">
        <f>'R1'!L12</f>
        <v>8297489</v>
      </c>
      <c r="L10" s="20">
        <f>'R1'!M12</f>
        <v>1790886</v>
      </c>
      <c r="M10" s="20">
        <f>'R1'!N12</f>
        <v>0</v>
      </c>
      <c r="N10" s="20">
        <f>'R1'!O12</f>
        <v>0</v>
      </c>
      <c r="O10" s="20">
        <f>'R1'!P12</f>
        <v>0</v>
      </c>
      <c r="P10" s="20">
        <f>'R1'!Q12</f>
        <v>0</v>
      </c>
      <c r="Q10" s="20">
        <f>'R1'!R12</f>
        <v>0</v>
      </c>
      <c r="R10" s="20">
        <f>'R1'!S12</f>
        <v>232799</v>
      </c>
      <c r="S10" s="20">
        <f>'R1'!U12</f>
        <v>0</v>
      </c>
      <c r="T10" s="20">
        <f>'R1'!V12</f>
        <v>2023685</v>
      </c>
      <c r="U10" s="20">
        <f>'R1'!W12</f>
        <v>0</v>
      </c>
      <c r="V10" s="20">
        <f>'R1'!X12</f>
        <v>0</v>
      </c>
      <c r="W10" s="20">
        <f>'R1'!Y12</f>
        <v>0</v>
      </c>
      <c r="X10" s="20">
        <f>'R1'!Z12</f>
        <v>0</v>
      </c>
      <c r="Y10" s="20">
        <f>'R1'!AA12</f>
        <v>0</v>
      </c>
      <c r="Z10" s="20">
        <f>'R1'!AB12</f>
        <v>0</v>
      </c>
      <c r="AA10" s="20">
        <f>'R1'!AC12</f>
        <v>0</v>
      </c>
      <c r="AB10" s="20">
        <f>'R1'!AE12</f>
        <v>0</v>
      </c>
      <c r="AC10" s="20">
        <f>'R1'!AF12</f>
        <v>0</v>
      </c>
      <c r="AD10" s="20"/>
    </row>
  </sheetData>
  <mergeCells count="5">
    <mergeCell ref="A4:A5"/>
    <mergeCell ref="B4:B5"/>
    <mergeCell ref="C4:K4"/>
    <mergeCell ref="L4:T4"/>
    <mergeCell ref="U4:AC4"/>
  </mergeCells>
  <phoneticPr fontId="20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10"/>
  <sheetViews>
    <sheetView workbookViewId="0">
      <selection activeCell="C6" sqref="C6:J10"/>
    </sheetView>
  </sheetViews>
  <sheetFormatPr defaultRowHeight="13.5" x14ac:dyDescent="0.15"/>
  <cols>
    <col min="1" max="1" width="21.375" style="16" bestFit="1" customWidth="1"/>
    <col min="2" max="3" width="9.25" style="16" bestFit="1" customWidth="1"/>
    <col min="4" max="4" width="9" style="16" bestFit="1" customWidth="1"/>
    <col min="5" max="5" width="9.25" style="16" bestFit="1" customWidth="1"/>
    <col min="6" max="7" width="9" style="16" bestFit="1" customWidth="1"/>
    <col min="8" max="8" width="11.5" style="16" bestFit="1" customWidth="1"/>
    <col min="9" max="9" width="9" style="16" bestFit="1" customWidth="1"/>
    <col min="10" max="10" width="12.875" style="16" bestFit="1" customWidth="1"/>
    <col min="11" max="12" width="9.25" style="16" bestFit="1" customWidth="1"/>
    <col min="13" max="16" width="9" style="16" bestFit="1" customWidth="1"/>
    <col min="17" max="17" width="11.5" style="16" bestFit="1" customWidth="1"/>
    <col min="18" max="18" width="9" style="16" bestFit="1" customWidth="1"/>
    <col min="19" max="19" width="12.875" style="16" bestFit="1" customWidth="1"/>
    <col min="20" max="20" width="9.25" style="16" bestFit="1" customWidth="1"/>
    <col min="21" max="25" width="9" style="16" bestFit="1" customWidth="1"/>
    <col min="26" max="26" width="11.5" style="16" bestFit="1" customWidth="1"/>
    <col min="27" max="27" width="9" style="16" bestFit="1" customWidth="1"/>
    <col min="28" max="28" width="12.875" style="16" bestFit="1" customWidth="1"/>
    <col min="29" max="29" width="3.375" style="16" bestFit="1" customWidth="1"/>
    <col min="30" max="16384" width="9" style="16"/>
  </cols>
  <sheetData>
    <row r="1" spans="1:30" ht="13.5" customHeight="1" x14ac:dyDescent="0.15">
      <c r="AC1" s="17"/>
    </row>
    <row r="2" spans="1:30" ht="13.5" customHeight="1" x14ac:dyDescent="0.15"/>
    <row r="3" spans="1:30" ht="18" x14ac:dyDescent="0.2">
      <c r="A3" s="18" t="str">
        <f>A6</f>
        <v>あわら市共同募金委員会</v>
      </c>
      <c r="AC3" s="19"/>
    </row>
    <row r="4" spans="1:30" ht="13.5" customHeight="1" x14ac:dyDescent="0.15">
      <c r="A4" s="30"/>
      <c r="B4" s="30"/>
      <c r="C4" s="30" t="s">
        <v>36</v>
      </c>
      <c r="D4" s="30"/>
      <c r="E4" s="30"/>
      <c r="F4" s="30"/>
      <c r="G4" s="30"/>
      <c r="H4" s="30"/>
      <c r="I4" s="30"/>
      <c r="J4" s="30"/>
      <c r="K4" s="30"/>
      <c r="L4" s="30" t="s">
        <v>37</v>
      </c>
      <c r="M4" s="30"/>
      <c r="N4" s="30"/>
      <c r="O4" s="30"/>
      <c r="P4" s="30"/>
      <c r="Q4" s="30"/>
      <c r="R4" s="30"/>
      <c r="S4" s="30"/>
      <c r="T4" s="30"/>
      <c r="U4" s="30" t="s">
        <v>38</v>
      </c>
      <c r="V4" s="30"/>
      <c r="W4" s="30"/>
      <c r="X4" s="30"/>
      <c r="Y4" s="30"/>
      <c r="Z4" s="30"/>
      <c r="AA4" s="30"/>
      <c r="AB4" s="30"/>
      <c r="AC4" s="30"/>
      <c r="AD4" s="20"/>
    </row>
    <row r="5" spans="1:30" s="23" customFormat="1" x14ac:dyDescent="0.15">
      <c r="A5" s="30"/>
      <c r="B5" s="30"/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11</v>
      </c>
      <c r="K5" s="21" t="s">
        <v>12</v>
      </c>
      <c r="L5" s="21" t="s">
        <v>3</v>
      </c>
      <c r="M5" s="21" t="s">
        <v>4</v>
      </c>
      <c r="N5" s="21" t="s">
        <v>5</v>
      </c>
      <c r="O5" s="21" t="s">
        <v>6</v>
      </c>
      <c r="P5" s="21" t="s">
        <v>7</v>
      </c>
      <c r="Q5" s="21" t="s">
        <v>8</v>
      </c>
      <c r="R5" s="21" t="s">
        <v>9</v>
      </c>
      <c r="S5" s="21" t="s">
        <v>11</v>
      </c>
      <c r="T5" s="21" t="s">
        <v>12</v>
      </c>
      <c r="U5" s="21" t="s">
        <v>3</v>
      </c>
      <c r="V5" s="21" t="s">
        <v>4</v>
      </c>
      <c r="W5" s="21" t="s">
        <v>5</v>
      </c>
      <c r="X5" s="21" t="s">
        <v>6</v>
      </c>
      <c r="Y5" s="21" t="s">
        <v>7</v>
      </c>
      <c r="Z5" s="21" t="s">
        <v>8</v>
      </c>
      <c r="AA5" s="21" t="s">
        <v>9</v>
      </c>
      <c r="AB5" s="21" t="s">
        <v>11</v>
      </c>
      <c r="AC5" s="21" t="s">
        <v>12</v>
      </c>
      <c r="AD5" s="22"/>
    </row>
    <row r="6" spans="1:30" x14ac:dyDescent="0.15">
      <c r="A6" s="20" t="str">
        <f>'H27'!A13</f>
        <v>あわら市共同募金委員会</v>
      </c>
      <c r="B6" s="20">
        <f>'H27'!B13</f>
        <v>8120301</v>
      </c>
      <c r="C6" s="20">
        <f>'H27'!C13</f>
        <v>4069900</v>
      </c>
      <c r="D6" s="20">
        <f>'H27'!D13</f>
        <v>145653</v>
      </c>
      <c r="E6" s="20">
        <f>'H27'!E13</f>
        <v>724500</v>
      </c>
      <c r="F6" s="20">
        <f>'H27'!F13</f>
        <v>157880</v>
      </c>
      <c r="G6" s="20">
        <f>'H27'!G13</f>
        <v>238805</v>
      </c>
      <c r="H6" s="20">
        <f>'H27'!H13</f>
        <v>140720</v>
      </c>
      <c r="I6" s="20">
        <f>'H27'!I13</f>
        <v>1279845</v>
      </c>
      <c r="J6" s="20">
        <f>'H27'!K13</f>
        <v>102998</v>
      </c>
      <c r="K6" s="20">
        <f>'H27'!L13</f>
        <v>6860301</v>
      </c>
      <c r="L6" s="20">
        <f>'H27'!M13</f>
        <v>97600</v>
      </c>
      <c r="M6" s="20">
        <f>'H27'!N13</f>
        <v>59066</v>
      </c>
      <c r="N6" s="20">
        <f>'H27'!O13</f>
        <v>356500</v>
      </c>
      <c r="O6" s="20">
        <f>'H27'!P13</f>
        <v>73656</v>
      </c>
      <c r="P6" s="20">
        <f>'H27'!Q13</f>
        <v>21446</v>
      </c>
      <c r="Q6" s="20">
        <f>'H27'!R13</f>
        <v>0</v>
      </c>
      <c r="R6" s="20">
        <f>'H27'!S13</f>
        <v>639651</v>
      </c>
      <c r="S6" s="20">
        <f>'H27'!U13</f>
        <v>12081</v>
      </c>
      <c r="T6" s="20">
        <f>'H27'!V13</f>
        <v>1260000</v>
      </c>
      <c r="U6" s="20">
        <f>'H27'!W13</f>
        <v>0</v>
      </c>
      <c r="V6" s="20">
        <f>'H27'!X13</f>
        <v>0</v>
      </c>
      <c r="W6" s="20">
        <f>'H27'!Y13</f>
        <v>0</v>
      </c>
      <c r="X6" s="20">
        <f>'H27'!Z13</f>
        <v>0</v>
      </c>
      <c r="Y6" s="20">
        <f>'H27'!AA13</f>
        <v>0</v>
      </c>
      <c r="Z6" s="20">
        <f>'H27'!AB13</f>
        <v>0</v>
      </c>
      <c r="AA6" s="20">
        <f>'H27'!AC13</f>
        <v>0</v>
      </c>
      <c r="AB6" s="20">
        <f>'H27'!AE13</f>
        <v>0</v>
      </c>
      <c r="AC6" s="20">
        <f>'H27'!AF13</f>
        <v>0</v>
      </c>
      <c r="AD6" s="20"/>
    </row>
    <row r="7" spans="1:30" x14ac:dyDescent="0.15">
      <c r="A7" s="20" t="str">
        <f>'H28'!A13</f>
        <v>あわら市共同募金委員会</v>
      </c>
      <c r="B7" s="20">
        <f>'H28'!B13</f>
        <v>8053296</v>
      </c>
      <c r="C7" s="20">
        <f>'H28'!C13</f>
        <v>4209944</v>
      </c>
      <c r="D7" s="20">
        <f>'H28'!D13</f>
        <v>209706</v>
      </c>
      <c r="E7" s="20">
        <f>'H28'!E13</f>
        <v>1025394</v>
      </c>
      <c r="F7" s="20">
        <f>'H28'!F13</f>
        <v>202405</v>
      </c>
      <c r="G7" s="20">
        <f>'H28'!G13</f>
        <v>266752</v>
      </c>
      <c r="H7" s="20">
        <f>'H28'!H13</f>
        <v>47767</v>
      </c>
      <c r="I7" s="20">
        <f>'H28'!I13</f>
        <v>758433</v>
      </c>
      <c r="J7" s="20">
        <v>172895</v>
      </c>
      <c r="K7" s="20">
        <f>'H28'!L13</f>
        <v>6893296</v>
      </c>
      <c r="L7" s="20">
        <f>'H28'!M13</f>
        <v>0</v>
      </c>
      <c r="M7" s="20">
        <f>'H28'!N13</f>
        <v>51077</v>
      </c>
      <c r="N7" s="20">
        <f>'H28'!O13</f>
        <v>319064</v>
      </c>
      <c r="O7" s="20">
        <f>'H28'!P13</f>
        <v>0</v>
      </c>
      <c r="P7" s="20">
        <f>'H28'!Q13</f>
        <v>0</v>
      </c>
      <c r="Q7" s="20">
        <f>'H28'!R13</f>
        <v>0</v>
      </c>
      <c r="R7" s="20">
        <f>'H28'!S13</f>
        <v>789859</v>
      </c>
      <c r="S7" s="20">
        <f>'H28'!U13</f>
        <v>0</v>
      </c>
      <c r="T7" s="20">
        <f>'H28'!V13</f>
        <v>1160000</v>
      </c>
      <c r="U7" s="20">
        <f>'H28'!W13</f>
        <v>0</v>
      </c>
      <c r="V7" s="20">
        <f>'H28'!X13</f>
        <v>0</v>
      </c>
      <c r="W7" s="20">
        <f>'H28'!Y13</f>
        <v>0</v>
      </c>
      <c r="X7" s="20">
        <f>'H28'!Z13</f>
        <v>0</v>
      </c>
      <c r="Y7" s="20">
        <f>'H28'!AA13</f>
        <v>0</v>
      </c>
      <c r="Z7" s="20">
        <f>'H28'!AB13</f>
        <v>0</v>
      </c>
      <c r="AA7" s="20">
        <f>'H28'!AC13</f>
        <v>0</v>
      </c>
      <c r="AB7" s="20">
        <f>'H28'!AE13</f>
        <v>0</v>
      </c>
      <c r="AC7" s="20">
        <f>'H28'!AF13</f>
        <v>0</v>
      </c>
      <c r="AD7" s="20"/>
    </row>
    <row r="8" spans="1:30" x14ac:dyDescent="0.15">
      <c r="A8" s="20" t="str">
        <f>'H29'!A13</f>
        <v>あわら市共同募金委員会</v>
      </c>
      <c r="B8" s="20">
        <f>'H29'!B13</f>
        <v>7741825</v>
      </c>
      <c r="C8" s="20">
        <f>'H29'!C13</f>
        <v>4187600</v>
      </c>
      <c r="D8" s="20">
        <f>'H29'!D13</f>
        <v>91281</v>
      </c>
      <c r="E8" s="20">
        <f>'H29'!E13</f>
        <v>737048</v>
      </c>
      <c r="F8" s="20">
        <f>'H29'!F13</f>
        <v>152015</v>
      </c>
      <c r="G8" s="20">
        <f>'H29'!G13</f>
        <v>242469</v>
      </c>
      <c r="H8" s="20">
        <f>'H29'!H13</f>
        <v>108104</v>
      </c>
      <c r="I8" s="20">
        <f>'H29'!I13</f>
        <v>993282</v>
      </c>
      <c r="J8" s="20">
        <f>'H29'!K13</f>
        <v>70026</v>
      </c>
      <c r="K8" s="20">
        <f>'H29'!L13</f>
        <v>6581825</v>
      </c>
      <c r="L8" s="20">
        <f>'H29'!M13</f>
        <v>0</v>
      </c>
      <c r="M8" s="20">
        <f>'H29'!N13</f>
        <v>43035</v>
      </c>
      <c r="N8" s="20">
        <f>'H29'!O13</f>
        <v>641000</v>
      </c>
      <c r="O8" s="20">
        <f>'H29'!P13</f>
        <v>48157</v>
      </c>
      <c r="P8" s="20">
        <f>'H29'!Q13</f>
        <v>3000</v>
      </c>
      <c r="Q8" s="20">
        <f>'H29'!R13</f>
        <v>35342</v>
      </c>
      <c r="R8" s="20">
        <f>'H29'!S13</f>
        <v>380046</v>
      </c>
      <c r="S8" s="20">
        <f>'H29'!U13</f>
        <v>9420</v>
      </c>
      <c r="T8" s="20">
        <f>'H29'!V13</f>
        <v>1160000</v>
      </c>
      <c r="U8" s="20">
        <f>'H29'!W13</f>
        <v>0</v>
      </c>
      <c r="V8" s="20">
        <f>'H29'!X13</f>
        <v>0</v>
      </c>
      <c r="W8" s="20">
        <f>'H29'!Y13</f>
        <v>0</v>
      </c>
      <c r="X8" s="20">
        <f>'H29'!Z13</f>
        <v>0</v>
      </c>
      <c r="Y8" s="20">
        <f>'H29'!AA13</f>
        <v>0</v>
      </c>
      <c r="Z8" s="20">
        <f>'H29'!AB13</f>
        <v>0</v>
      </c>
      <c r="AA8" s="20">
        <f>'H29'!AC13</f>
        <v>0</v>
      </c>
      <c r="AB8" s="20">
        <f>'H29'!AE13</f>
        <v>0</v>
      </c>
      <c r="AC8" s="20">
        <f>'H29'!AF13</f>
        <v>0</v>
      </c>
      <c r="AD8" s="20"/>
    </row>
    <row r="9" spans="1:30" x14ac:dyDescent="0.15">
      <c r="A9" s="20" t="str">
        <f>'H30'!A13</f>
        <v>あわら市共同募金委員会</v>
      </c>
      <c r="B9" s="20">
        <f>'H30'!B13</f>
        <v>7622194</v>
      </c>
      <c r="C9" s="20">
        <f>'H30'!C13</f>
        <v>2972746</v>
      </c>
      <c r="D9" s="20">
        <f>'H30'!D13</f>
        <v>120734</v>
      </c>
      <c r="E9" s="20">
        <f>'H30'!E13</f>
        <v>1303327</v>
      </c>
      <c r="F9" s="20">
        <f>'H30'!F13</f>
        <v>220711</v>
      </c>
      <c r="G9" s="20">
        <f>'H30'!G13</f>
        <v>251811</v>
      </c>
      <c r="H9" s="20">
        <f>'H30'!H13</f>
        <v>133540</v>
      </c>
      <c r="I9" s="20">
        <f>'H30'!I13</f>
        <v>1380737</v>
      </c>
      <c r="J9" s="20">
        <f>'H30'!K13</f>
        <v>78588</v>
      </c>
      <c r="K9" s="20">
        <f>'H30'!L13</f>
        <v>6462194</v>
      </c>
      <c r="L9" s="20">
        <f>'H30'!M13</f>
        <v>1160000</v>
      </c>
      <c r="M9" s="20">
        <f>'H30'!N13</f>
        <v>0</v>
      </c>
      <c r="N9" s="20">
        <f>'H30'!O13</f>
        <v>0</v>
      </c>
      <c r="O9" s="20">
        <f>'H30'!P13</f>
        <v>0</v>
      </c>
      <c r="P9" s="20">
        <f>'H30'!Q13</f>
        <v>0</v>
      </c>
      <c r="Q9" s="20">
        <f>'H30'!R13</f>
        <v>0</v>
      </c>
      <c r="R9" s="20">
        <f>'H30'!S13</f>
        <v>0</v>
      </c>
      <c r="S9" s="20">
        <f>'H30'!U13</f>
        <v>0</v>
      </c>
      <c r="T9" s="20">
        <f>'H30'!V13</f>
        <v>1160000</v>
      </c>
      <c r="U9" s="20">
        <f>'H30'!W13</f>
        <v>0</v>
      </c>
      <c r="V9" s="20">
        <f>'H30'!X13</f>
        <v>0</v>
      </c>
      <c r="W9" s="20">
        <f>'H30'!Y13</f>
        <v>0</v>
      </c>
      <c r="X9" s="20">
        <f>'H30'!Z13</f>
        <v>0</v>
      </c>
      <c r="Y9" s="20">
        <f>'H30'!AA13</f>
        <v>0</v>
      </c>
      <c r="Z9" s="20">
        <f>'H30'!AB13</f>
        <v>0</v>
      </c>
      <c r="AA9" s="20">
        <f>'H30'!AC13</f>
        <v>0</v>
      </c>
      <c r="AB9" s="20">
        <f>'H30'!AE13</f>
        <v>0</v>
      </c>
      <c r="AC9" s="20">
        <f>'H30'!AF13</f>
        <v>0</v>
      </c>
      <c r="AD9" s="20"/>
    </row>
    <row r="10" spans="1:30" x14ac:dyDescent="0.15">
      <c r="A10" s="20" t="str">
        <f>'R1'!A13</f>
        <v>あわら市共同募金委員会</v>
      </c>
      <c r="B10" s="20">
        <f>'R1'!B13</f>
        <v>7685988</v>
      </c>
      <c r="C10" s="20">
        <f>'R1'!C13</f>
        <v>2981700</v>
      </c>
      <c r="D10" s="20">
        <f>'R1'!D13</f>
        <v>149226</v>
      </c>
      <c r="E10" s="20">
        <f>'R1'!E13</f>
        <v>1337020</v>
      </c>
      <c r="F10" s="20">
        <f>'R1'!F13</f>
        <v>237117</v>
      </c>
      <c r="G10" s="20">
        <f>'R1'!G13</f>
        <v>262056</v>
      </c>
      <c r="H10" s="20">
        <f>'R1'!H13</f>
        <v>138251</v>
      </c>
      <c r="I10" s="20">
        <f>'R1'!I13</f>
        <v>1231193</v>
      </c>
      <c r="J10" s="20">
        <f>'R1'!K13</f>
        <v>189425</v>
      </c>
      <c r="K10" s="20">
        <f>'R1'!L13</f>
        <v>6525988</v>
      </c>
      <c r="L10" s="20">
        <f>'R1'!M13</f>
        <v>1160000</v>
      </c>
      <c r="M10" s="20">
        <f>'R1'!N13</f>
        <v>0</v>
      </c>
      <c r="N10" s="20">
        <f>'R1'!O13</f>
        <v>0</v>
      </c>
      <c r="O10" s="20">
        <f>'R1'!P13</f>
        <v>0</v>
      </c>
      <c r="P10" s="20">
        <f>'R1'!Q13</f>
        <v>0</v>
      </c>
      <c r="Q10" s="20">
        <f>'R1'!R13</f>
        <v>0</v>
      </c>
      <c r="R10" s="20">
        <f>'R1'!S13</f>
        <v>0</v>
      </c>
      <c r="S10" s="20">
        <f>'R1'!U13</f>
        <v>0</v>
      </c>
      <c r="T10" s="20">
        <f>'R1'!V13</f>
        <v>1160000</v>
      </c>
      <c r="U10" s="20">
        <f>'R1'!W13</f>
        <v>0</v>
      </c>
      <c r="V10" s="20">
        <f>'R1'!X13</f>
        <v>0</v>
      </c>
      <c r="W10" s="20">
        <f>'R1'!Y13</f>
        <v>0</v>
      </c>
      <c r="X10" s="20">
        <f>'R1'!Z13</f>
        <v>0</v>
      </c>
      <c r="Y10" s="20">
        <f>'R1'!AA13</f>
        <v>0</v>
      </c>
      <c r="Z10" s="20">
        <f>'R1'!AB13</f>
        <v>0</v>
      </c>
      <c r="AA10" s="20">
        <f>'R1'!AC13</f>
        <v>0</v>
      </c>
      <c r="AB10" s="20">
        <f>'R1'!AE13</f>
        <v>0</v>
      </c>
      <c r="AC10" s="20">
        <f>'R1'!AF13</f>
        <v>0</v>
      </c>
      <c r="AD10" s="20"/>
    </row>
  </sheetData>
  <mergeCells count="5">
    <mergeCell ref="A4:A5"/>
    <mergeCell ref="B4:B5"/>
    <mergeCell ref="C4:K4"/>
    <mergeCell ref="L4:T4"/>
    <mergeCell ref="U4:AC4"/>
  </mergeCells>
  <phoneticPr fontId="20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D10"/>
  <sheetViews>
    <sheetView workbookViewId="0">
      <selection activeCell="C6" sqref="C6:J10"/>
    </sheetView>
  </sheetViews>
  <sheetFormatPr defaultRowHeight="13.5" x14ac:dyDescent="0.15"/>
  <cols>
    <col min="1" max="1" width="21.375" style="16" bestFit="1" customWidth="1"/>
    <col min="2" max="3" width="9.25" style="16" bestFit="1" customWidth="1"/>
    <col min="4" max="4" width="9" style="16" bestFit="1" customWidth="1"/>
    <col min="5" max="5" width="9.25" style="16" bestFit="1" customWidth="1"/>
    <col min="6" max="7" width="9" style="16" bestFit="1" customWidth="1"/>
    <col min="8" max="8" width="11.5" style="16" bestFit="1" customWidth="1"/>
    <col min="9" max="9" width="9" style="16" bestFit="1" customWidth="1"/>
    <col min="10" max="10" width="12.875" style="16" bestFit="1" customWidth="1"/>
    <col min="11" max="12" width="9.25" style="16" bestFit="1" customWidth="1"/>
    <col min="13" max="16" width="9" style="16" bestFit="1" customWidth="1"/>
    <col min="17" max="17" width="11.5" style="16" bestFit="1" customWidth="1"/>
    <col min="18" max="18" width="9" style="16" bestFit="1" customWidth="1"/>
    <col min="19" max="19" width="12.875" style="16" bestFit="1" customWidth="1"/>
    <col min="20" max="20" width="9.25" style="16" bestFit="1" customWidth="1"/>
    <col min="21" max="25" width="9" style="16" bestFit="1" customWidth="1"/>
    <col min="26" max="26" width="11.5" style="16" bestFit="1" customWidth="1"/>
    <col min="27" max="27" width="9" style="16" bestFit="1" customWidth="1"/>
    <col min="28" max="28" width="12.875" style="16" bestFit="1" customWidth="1"/>
    <col min="29" max="29" width="3.375" style="16" bestFit="1" customWidth="1"/>
    <col min="30" max="16384" width="9" style="16"/>
  </cols>
  <sheetData>
    <row r="1" spans="1:30" ht="13.5" customHeight="1" x14ac:dyDescent="0.15">
      <c r="AC1" s="17"/>
    </row>
    <row r="2" spans="1:30" ht="13.5" customHeight="1" x14ac:dyDescent="0.15"/>
    <row r="3" spans="1:30" ht="18" x14ac:dyDescent="0.2">
      <c r="A3" s="18" t="str">
        <f>A6</f>
        <v>越前市共同募金委員会</v>
      </c>
      <c r="AC3" s="19"/>
    </row>
    <row r="4" spans="1:30" ht="13.5" customHeight="1" x14ac:dyDescent="0.15">
      <c r="A4" s="30"/>
      <c r="B4" s="30"/>
      <c r="C4" s="30" t="s">
        <v>36</v>
      </c>
      <c r="D4" s="30"/>
      <c r="E4" s="30"/>
      <c r="F4" s="30"/>
      <c r="G4" s="30"/>
      <c r="H4" s="30"/>
      <c r="I4" s="30"/>
      <c r="J4" s="30"/>
      <c r="K4" s="30"/>
      <c r="L4" s="30" t="s">
        <v>37</v>
      </c>
      <c r="M4" s="30"/>
      <c r="N4" s="30"/>
      <c r="O4" s="30"/>
      <c r="P4" s="30"/>
      <c r="Q4" s="30"/>
      <c r="R4" s="30"/>
      <c r="S4" s="30"/>
      <c r="T4" s="30"/>
      <c r="U4" s="30" t="s">
        <v>38</v>
      </c>
      <c r="V4" s="30"/>
      <c r="W4" s="30"/>
      <c r="X4" s="30"/>
      <c r="Y4" s="30"/>
      <c r="Z4" s="30"/>
      <c r="AA4" s="30"/>
      <c r="AB4" s="30"/>
      <c r="AC4" s="30"/>
      <c r="AD4" s="20"/>
    </row>
    <row r="5" spans="1:30" s="23" customFormat="1" x14ac:dyDescent="0.15">
      <c r="A5" s="30"/>
      <c r="B5" s="30"/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11</v>
      </c>
      <c r="K5" s="21" t="s">
        <v>12</v>
      </c>
      <c r="L5" s="21" t="s">
        <v>3</v>
      </c>
      <c r="M5" s="21" t="s">
        <v>4</v>
      </c>
      <c r="N5" s="21" t="s">
        <v>5</v>
      </c>
      <c r="O5" s="21" t="s">
        <v>6</v>
      </c>
      <c r="P5" s="21" t="s">
        <v>7</v>
      </c>
      <c r="Q5" s="21" t="s">
        <v>8</v>
      </c>
      <c r="R5" s="21" t="s">
        <v>9</v>
      </c>
      <c r="S5" s="21" t="s">
        <v>11</v>
      </c>
      <c r="T5" s="21" t="s">
        <v>12</v>
      </c>
      <c r="U5" s="21" t="s">
        <v>3</v>
      </c>
      <c r="V5" s="21" t="s">
        <v>4</v>
      </c>
      <c r="W5" s="21" t="s">
        <v>5</v>
      </c>
      <c r="X5" s="21" t="s">
        <v>6</v>
      </c>
      <c r="Y5" s="21" t="s">
        <v>7</v>
      </c>
      <c r="Z5" s="21" t="s">
        <v>8</v>
      </c>
      <c r="AA5" s="21" t="s">
        <v>9</v>
      </c>
      <c r="AB5" s="21" t="s">
        <v>11</v>
      </c>
      <c r="AC5" s="21" t="s">
        <v>12</v>
      </c>
      <c r="AD5" s="22"/>
    </row>
    <row r="6" spans="1:30" x14ac:dyDescent="0.15">
      <c r="A6" s="20" t="str">
        <f>'H27'!A14</f>
        <v>越前市共同募金委員会</v>
      </c>
      <c r="B6" s="20">
        <f>'H27'!B14</f>
        <v>16413488</v>
      </c>
      <c r="C6" s="20">
        <f>'H27'!C14</f>
        <v>6243974</v>
      </c>
      <c r="D6" s="20">
        <f>'H27'!D14</f>
        <v>128898</v>
      </c>
      <c r="E6" s="20">
        <f>'H27'!E14</f>
        <v>2806500</v>
      </c>
      <c r="F6" s="20">
        <f>'H27'!F14</f>
        <v>337931</v>
      </c>
      <c r="G6" s="20">
        <f>'H27'!G14</f>
        <v>200085</v>
      </c>
      <c r="H6" s="20">
        <f>'H27'!H14</f>
        <v>171559</v>
      </c>
      <c r="I6" s="20">
        <f>'H27'!I14</f>
        <v>807937</v>
      </c>
      <c r="J6" s="20">
        <f>'H27'!K14</f>
        <v>143541</v>
      </c>
      <c r="K6" s="20">
        <f>'H27'!L14</f>
        <v>10840425</v>
      </c>
      <c r="L6" s="20">
        <f>'H27'!M14</f>
        <v>5529843</v>
      </c>
      <c r="M6" s="20">
        <f>'H27'!N14</f>
        <v>0</v>
      </c>
      <c r="N6" s="20">
        <f>'H27'!O14</f>
        <v>0</v>
      </c>
      <c r="O6" s="20">
        <f>'H27'!P14</f>
        <v>0</v>
      </c>
      <c r="P6" s="20">
        <f>'H27'!Q14</f>
        <v>0</v>
      </c>
      <c r="Q6" s="20">
        <f>'H27'!R14</f>
        <v>0</v>
      </c>
      <c r="R6" s="20">
        <f>'H27'!S14</f>
        <v>0</v>
      </c>
      <c r="S6" s="20">
        <f>'H27'!U14</f>
        <v>43220</v>
      </c>
      <c r="T6" s="20">
        <f>'H27'!V14</f>
        <v>5573063</v>
      </c>
      <c r="U6" s="20">
        <f>'H27'!W14</f>
        <v>0</v>
      </c>
      <c r="V6" s="20">
        <f>'H27'!X14</f>
        <v>0</v>
      </c>
      <c r="W6" s="20">
        <f>'H27'!Y14</f>
        <v>0</v>
      </c>
      <c r="X6" s="20">
        <f>'H27'!Z14</f>
        <v>0</v>
      </c>
      <c r="Y6" s="20">
        <f>'H27'!AA14</f>
        <v>0</v>
      </c>
      <c r="Z6" s="20">
        <f>'H27'!AB14</f>
        <v>0</v>
      </c>
      <c r="AA6" s="20">
        <f>'H27'!AC14</f>
        <v>0</v>
      </c>
      <c r="AB6" s="20">
        <f>'H27'!AE14</f>
        <v>0</v>
      </c>
      <c r="AC6" s="20">
        <f>'H27'!AF14</f>
        <v>0</v>
      </c>
      <c r="AD6" s="20"/>
    </row>
    <row r="7" spans="1:30" x14ac:dyDescent="0.15">
      <c r="A7" s="20" t="str">
        <f>'H28'!A14</f>
        <v>越前市共同募金委員会</v>
      </c>
      <c r="B7" s="20">
        <f>'H28'!B14</f>
        <v>16121193</v>
      </c>
      <c r="C7" s="20">
        <f>'H28'!C14</f>
        <v>6111068</v>
      </c>
      <c r="D7" s="20">
        <f>'H28'!D14</f>
        <v>153730</v>
      </c>
      <c r="E7" s="20">
        <f>'H28'!E14</f>
        <v>2644800</v>
      </c>
      <c r="F7" s="20">
        <f>'H28'!F14</f>
        <v>347419</v>
      </c>
      <c r="G7" s="20">
        <f>'H28'!G14</f>
        <v>238847</v>
      </c>
      <c r="H7" s="20">
        <f>'H28'!H14</f>
        <v>141325</v>
      </c>
      <c r="I7" s="20">
        <f>'H28'!I14</f>
        <v>625350</v>
      </c>
      <c r="J7" s="20">
        <f>'H28'!K14</f>
        <v>131705</v>
      </c>
      <c r="K7" s="20">
        <f>'H28'!L14</f>
        <v>10394244</v>
      </c>
      <c r="L7" s="20">
        <f>'H28'!M14</f>
        <v>5705449</v>
      </c>
      <c r="M7" s="20">
        <f>'H28'!N14</f>
        <v>0</v>
      </c>
      <c r="N7" s="20">
        <f>'H28'!O14</f>
        <v>0</v>
      </c>
      <c r="O7" s="20">
        <f>'H28'!P14</f>
        <v>0</v>
      </c>
      <c r="P7" s="20">
        <f>'H28'!Q14</f>
        <v>0</v>
      </c>
      <c r="Q7" s="20">
        <f>'H28'!R14</f>
        <v>0</v>
      </c>
      <c r="R7" s="20">
        <f>'H28'!S14</f>
        <v>0</v>
      </c>
      <c r="S7" s="20">
        <f>'H28'!U14</f>
        <v>21500</v>
      </c>
      <c r="T7" s="20">
        <f>'H28'!V14</f>
        <v>5726949</v>
      </c>
      <c r="U7" s="20">
        <f>'H28'!W14</f>
        <v>0</v>
      </c>
      <c r="V7" s="20">
        <f>'H28'!X14</f>
        <v>0</v>
      </c>
      <c r="W7" s="20">
        <f>'H28'!Y14</f>
        <v>0</v>
      </c>
      <c r="X7" s="20">
        <f>'H28'!Z14</f>
        <v>0</v>
      </c>
      <c r="Y7" s="20">
        <f>'H28'!AA14</f>
        <v>0</v>
      </c>
      <c r="Z7" s="20">
        <f>'H28'!AB14</f>
        <v>0</v>
      </c>
      <c r="AA7" s="20">
        <f>'H28'!AC14</f>
        <v>0</v>
      </c>
      <c r="AB7" s="20">
        <f>'H28'!AE14</f>
        <v>0</v>
      </c>
      <c r="AC7" s="20">
        <f>'H28'!AF14</f>
        <v>0</v>
      </c>
      <c r="AD7" s="20"/>
    </row>
    <row r="8" spans="1:30" x14ac:dyDescent="0.15">
      <c r="A8" s="20" t="str">
        <f>'H29'!A14</f>
        <v>越前市共同募金委員会</v>
      </c>
      <c r="B8" s="20">
        <f>'H29'!B14</f>
        <v>16076379</v>
      </c>
      <c r="C8" s="20">
        <f>'H29'!C14</f>
        <v>6091036</v>
      </c>
      <c r="D8" s="20">
        <f>'H29'!D14</f>
        <v>183398</v>
      </c>
      <c r="E8" s="20">
        <f>'H29'!E14</f>
        <v>2806500</v>
      </c>
      <c r="F8" s="20">
        <f>'H29'!F14</f>
        <v>399908</v>
      </c>
      <c r="G8" s="20">
        <f>'H29'!G14</f>
        <v>256298</v>
      </c>
      <c r="H8" s="20">
        <f>'H29'!H14</f>
        <v>134349</v>
      </c>
      <c r="I8" s="20">
        <f>'H29'!I14</f>
        <v>587500</v>
      </c>
      <c r="J8" s="20">
        <f>'H29'!K14</f>
        <v>93816</v>
      </c>
      <c r="K8" s="20">
        <f>'H29'!L14</f>
        <v>10552805</v>
      </c>
      <c r="L8" s="20">
        <f>'H29'!M14</f>
        <v>5506050</v>
      </c>
      <c r="M8" s="20">
        <f>'H29'!N14</f>
        <v>0</v>
      </c>
      <c r="N8" s="20">
        <f>'H29'!O14</f>
        <v>0</v>
      </c>
      <c r="O8" s="20">
        <f>'H29'!P14</f>
        <v>0</v>
      </c>
      <c r="P8" s="20">
        <f>'H29'!Q14</f>
        <v>0</v>
      </c>
      <c r="Q8" s="20">
        <f>'H29'!R14</f>
        <v>0</v>
      </c>
      <c r="R8" s="20">
        <f>'H29'!S14</f>
        <v>2524</v>
      </c>
      <c r="S8" s="20">
        <f>'H29'!U14</f>
        <v>15000</v>
      </c>
      <c r="T8" s="20">
        <f>'H29'!V14</f>
        <v>5523574</v>
      </c>
      <c r="U8" s="20">
        <f>'H29'!W14</f>
        <v>0</v>
      </c>
      <c r="V8" s="20">
        <f>'H29'!X14</f>
        <v>0</v>
      </c>
      <c r="W8" s="20">
        <f>'H29'!Y14</f>
        <v>0</v>
      </c>
      <c r="X8" s="20">
        <f>'H29'!Z14</f>
        <v>0</v>
      </c>
      <c r="Y8" s="20">
        <f>'H29'!AA14</f>
        <v>0</v>
      </c>
      <c r="Z8" s="20">
        <f>'H29'!AB14</f>
        <v>0</v>
      </c>
      <c r="AA8" s="20">
        <f>'H29'!AC14</f>
        <v>0</v>
      </c>
      <c r="AB8" s="20">
        <f>'H29'!AE14</f>
        <v>0</v>
      </c>
      <c r="AC8" s="20">
        <f>'H29'!AF14</f>
        <v>0</v>
      </c>
      <c r="AD8" s="20"/>
    </row>
    <row r="9" spans="1:30" x14ac:dyDescent="0.15">
      <c r="A9" s="20" t="str">
        <f>'H30'!A14</f>
        <v>越前市共同募金委員会</v>
      </c>
      <c r="B9" s="20">
        <f>'H30'!B14</f>
        <v>16012081</v>
      </c>
      <c r="C9" s="20">
        <f>'H30'!C14</f>
        <v>6111324</v>
      </c>
      <c r="D9" s="20">
        <f>'H30'!D14</f>
        <v>206338</v>
      </c>
      <c r="E9" s="20">
        <f>'H30'!E14</f>
        <v>2752000</v>
      </c>
      <c r="F9" s="20">
        <f>'H30'!F14</f>
        <v>370144</v>
      </c>
      <c r="G9" s="20">
        <f>'H30'!G14</f>
        <v>237528</v>
      </c>
      <c r="H9" s="20">
        <f>'H30'!H14</f>
        <v>119482</v>
      </c>
      <c r="I9" s="20">
        <f>'H30'!I14</f>
        <v>505870</v>
      </c>
      <c r="J9" s="20">
        <f>'H30'!K14</f>
        <v>119696</v>
      </c>
      <c r="K9" s="20">
        <f>'H30'!L14</f>
        <v>10422382</v>
      </c>
      <c r="L9" s="20">
        <f>'H30'!M14</f>
        <v>5473193</v>
      </c>
      <c r="M9" s="20">
        <f>'H30'!N14</f>
        <v>0</v>
      </c>
      <c r="N9" s="20">
        <f>'H30'!O14</f>
        <v>0</v>
      </c>
      <c r="O9" s="20">
        <f>'H30'!P14</f>
        <v>0</v>
      </c>
      <c r="P9" s="20">
        <f>'H30'!Q14</f>
        <v>0</v>
      </c>
      <c r="Q9" s="20">
        <f>'H30'!R14</f>
        <v>0</v>
      </c>
      <c r="R9" s="20">
        <f>'H30'!S14</f>
        <v>37319</v>
      </c>
      <c r="S9" s="20">
        <f>'H30'!U14</f>
        <v>79187</v>
      </c>
      <c r="T9" s="20">
        <f>'H30'!V14</f>
        <v>5589699</v>
      </c>
      <c r="U9" s="20">
        <f>'H30'!W14</f>
        <v>0</v>
      </c>
      <c r="V9" s="20">
        <f>'H30'!X14</f>
        <v>0</v>
      </c>
      <c r="W9" s="20">
        <f>'H30'!Y14</f>
        <v>0</v>
      </c>
      <c r="X9" s="20">
        <f>'H30'!Z14</f>
        <v>0</v>
      </c>
      <c r="Y9" s="20">
        <f>'H30'!AA14</f>
        <v>0</v>
      </c>
      <c r="Z9" s="20">
        <f>'H30'!AB14</f>
        <v>0</v>
      </c>
      <c r="AA9" s="20">
        <f>'H30'!AC14</f>
        <v>0</v>
      </c>
      <c r="AB9" s="20">
        <f>'H30'!AE14</f>
        <v>0</v>
      </c>
      <c r="AC9" s="20">
        <f>'H30'!AF14</f>
        <v>0</v>
      </c>
      <c r="AD9" s="20"/>
    </row>
    <row r="10" spans="1:30" x14ac:dyDescent="0.15">
      <c r="A10" s="20" t="str">
        <f>'R1'!A14</f>
        <v>越前市共同募金委員会</v>
      </c>
      <c r="B10" s="20">
        <f>'R1'!B14</f>
        <v>17281597</v>
      </c>
      <c r="C10" s="20">
        <f>'R1'!C14</f>
        <v>5995840</v>
      </c>
      <c r="D10" s="20">
        <f>'R1'!D14</f>
        <v>172407</v>
      </c>
      <c r="E10" s="20">
        <f>'R1'!E14</f>
        <v>2757500</v>
      </c>
      <c r="F10" s="20">
        <f>'R1'!F14</f>
        <v>309823</v>
      </c>
      <c r="G10" s="20">
        <f>'R1'!G14</f>
        <v>295198</v>
      </c>
      <c r="H10" s="20">
        <f>'R1'!H14</f>
        <v>135213</v>
      </c>
      <c r="I10" s="20">
        <f>'R1'!I14</f>
        <v>430000</v>
      </c>
      <c r="J10" s="20">
        <f>'R1'!K14</f>
        <v>151443</v>
      </c>
      <c r="K10" s="20">
        <f>'R1'!L14</f>
        <v>10247424</v>
      </c>
      <c r="L10" s="20">
        <f>'R1'!M14</f>
        <v>5432784</v>
      </c>
      <c r="M10" s="20">
        <f>'R1'!N14</f>
        <v>0</v>
      </c>
      <c r="N10" s="20">
        <f>'R1'!O14</f>
        <v>1000000</v>
      </c>
      <c r="O10" s="20">
        <f>'R1'!P14</f>
        <v>0</v>
      </c>
      <c r="P10" s="20">
        <f>'R1'!Q14</f>
        <v>0</v>
      </c>
      <c r="Q10" s="20">
        <f>'R1'!R14</f>
        <v>8941</v>
      </c>
      <c r="R10" s="20">
        <f>'R1'!S14</f>
        <v>512000</v>
      </c>
      <c r="S10" s="20">
        <f>'R1'!U14</f>
        <v>80448</v>
      </c>
      <c r="T10" s="20">
        <f>'R1'!V14</f>
        <v>7034173</v>
      </c>
      <c r="U10" s="20">
        <f>'R1'!W14</f>
        <v>0</v>
      </c>
      <c r="V10" s="20">
        <f>'R1'!X14</f>
        <v>0</v>
      </c>
      <c r="W10" s="20">
        <f>'R1'!Y14</f>
        <v>0</v>
      </c>
      <c r="X10" s="20">
        <f>'R1'!Z14</f>
        <v>0</v>
      </c>
      <c r="Y10" s="20">
        <f>'R1'!AA14</f>
        <v>0</v>
      </c>
      <c r="Z10" s="20">
        <f>'R1'!AB14</f>
        <v>0</v>
      </c>
      <c r="AA10" s="20">
        <f>'R1'!AC14</f>
        <v>0</v>
      </c>
      <c r="AB10" s="20">
        <f>'R1'!AE14</f>
        <v>0</v>
      </c>
      <c r="AC10" s="20">
        <f>'R1'!AF14</f>
        <v>0</v>
      </c>
      <c r="AD10" s="20"/>
    </row>
  </sheetData>
  <mergeCells count="5">
    <mergeCell ref="A4:A5"/>
    <mergeCell ref="B4:B5"/>
    <mergeCell ref="C4:K4"/>
    <mergeCell ref="L4:T4"/>
    <mergeCell ref="U4:AC4"/>
  </mergeCells>
  <phoneticPr fontId="20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D10"/>
  <sheetViews>
    <sheetView workbookViewId="0">
      <selection activeCell="C6" sqref="C6:J10"/>
    </sheetView>
  </sheetViews>
  <sheetFormatPr defaultRowHeight="13.5" x14ac:dyDescent="0.15"/>
  <cols>
    <col min="1" max="1" width="21.375" style="16" bestFit="1" customWidth="1"/>
    <col min="2" max="3" width="9.25" style="16" bestFit="1" customWidth="1"/>
    <col min="4" max="4" width="9" style="16" bestFit="1" customWidth="1"/>
    <col min="5" max="5" width="9.25" style="16" bestFit="1" customWidth="1"/>
    <col min="6" max="7" width="9" style="16" bestFit="1" customWidth="1"/>
    <col min="8" max="8" width="11.5" style="16" bestFit="1" customWidth="1"/>
    <col min="9" max="9" width="9" style="16" bestFit="1" customWidth="1"/>
    <col min="10" max="10" width="12.875" style="16" bestFit="1" customWidth="1"/>
    <col min="11" max="12" width="9.25" style="16" bestFit="1" customWidth="1"/>
    <col min="13" max="16" width="9" style="16" bestFit="1" customWidth="1"/>
    <col min="17" max="17" width="11.5" style="16" bestFit="1" customWidth="1"/>
    <col min="18" max="18" width="9" style="16" bestFit="1" customWidth="1"/>
    <col min="19" max="19" width="12.875" style="16" bestFit="1" customWidth="1"/>
    <col min="20" max="20" width="9.25" style="16" bestFit="1" customWidth="1"/>
    <col min="21" max="25" width="9" style="16" bestFit="1" customWidth="1"/>
    <col min="26" max="26" width="11.5" style="16" bestFit="1" customWidth="1"/>
    <col min="27" max="27" width="9" style="16" bestFit="1" customWidth="1"/>
    <col min="28" max="28" width="12.875" style="16" bestFit="1" customWidth="1"/>
    <col min="29" max="29" width="3.375" style="16" bestFit="1" customWidth="1"/>
    <col min="30" max="16384" width="9" style="16"/>
  </cols>
  <sheetData>
    <row r="1" spans="1:30" ht="13.5" customHeight="1" x14ac:dyDescent="0.15">
      <c r="AC1" s="17"/>
    </row>
    <row r="2" spans="1:30" ht="13.5" customHeight="1" x14ac:dyDescent="0.15"/>
    <row r="3" spans="1:30" ht="18" x14ac:dyDescent="0.2">
      <c r="A3" s="18" t="str">
        <f>A6</f>
        <v>坂井市共同募金委員会</v>
      </c>
      <c r="AC3" s="19"/>
    </row>
    <row r="4" spans="1:30" ht="13.5" customHeight="1" x14ac:dyDescent="0.15">
      <c r="A4" s="30"/>
      <c r="B4" s="30"/>
      <c r="C4" s="30" t="s">
        <v>36</v>
      </c>
      <c r="D4" s="30"/>
      <c r="E4" s="30"/>
      <c r="F4" s="30"/>
      <c r="G4" s="30"/>
      <c r="H4" s="30"/>
      <c r="I4" s="30"/>
      <c r="J4" s="30"/>
      <c r="K4" s="30"/>
      <c r="L4" s="30" t="s">
        <v>37</v>
      </c>
      <c r="M4" s="30"/>
      <c r="N4" s="30"/>
      <c r="O4" s="30"/>
      <c r="P4" s="30"/>
      <c r="Q4" s="30"/>
      <c r="R4" s="30"/>
      <c r="S4" s="30"/>
      <c r="T4" s="30"/>
      <c r="U4" s="30" t="s">
        <v>38</v>
      </c>
      <c r="V4" s="30"/>
      <c r="W4" s="30"/>
      <c r="X4" s="30"/>
      <c r="Y4" s="30"/>
      <c r="Z4" s="30"/>
      <c r="AA4" s="30"/>
      <c r="AB4" s="30"/>
      <c r="AC4" s="30"/>
      <c r="AD4" s="20"/>
    </row>
    <row r="5" spans="1:30" s="23" customFormat="1" x14ac:dyDescent="0.15">
      <c r="A5" s="30"/>
      <c r="B5" s="30"/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11</v>
      </c>
      <c r="K5" s="21" t="s">
        <v>12</v>
      </c>
      <c r="L5" s="21" t="s">
        <v>3</v>
      </c>
      <c r="M5" s="21" t="s">
        <v>4</v>
      </c>
      <c r="N5" s="21" t="s">
        <v>5</v>
      </c>
      <c r="O5" s="21" t="s">
        <v>6</v>
      </c>
      <c r="P5" s="21" t="s">
        <v>7</v>
      </c>
      <c r="Q5" s="21" t="s">
        <v>8</v>
      </c>
      <c r="R5" s="21" t="s">
        <v>9</v>
      </c>
      <c r="S5" s="21" t="s">
        <v>11</v>
      </c>
      <c r="T5" s="21" t="s">
        <v>12</v>
      </c>
      <c r="U5" s="21" t="s">
        <v>3</v>
      </c>
      <c r="V5" s="21" t="s">
        <v>4</v>
      </c>
      <c r="W5" s="21" t="s">
        <v>5</v>
      </c>
      <c r="X5" s="21" t="s">
        <v>6</v>
      </c>
      <c r="Y5" s="21" t="s">
        <v>7</v>
      </c>
      <c r="Z5" s="21" t="s">
        <v>8</v>
      </c>
      <c r="AA5" s="21" t="s">
        <v>9</v>
      </c>
      <c r="AB5" s="21" t="s">
        <v>11</v>
      </c>
      <c r="AC5" s="21" t="s">
        <v>12</v>
      </c>
      <c r="AD5" s="22"/>
    </row>
    <row r="6" spans="1:30" x14ac:dyDescent="0.15">
      <c r="A6" s="20" t="str">
        <f>'H27'!A15</f>
        <v>坂井市共同募金委員会</v>
      </c>
      <c r="B6" s="20">
        <f>'H27'!B15</f>
        <v>20325720</v>
      </c>
      <c r="C6" s="20">
        <f>'H27'!C15</f>
        <v>12353925</v>
      </c>
      <c r="D6" s="20">
        <f>'H27'!D15</f>
        <v>364418</v>
      </c>
      <c r="E6" s="20">
        <f>'H27'!E15</f>
        <v>2968091</v>
      </c>
      <c r="F6" s="20">
        <f>'H27'!F15</f>
        <v>548636</v>
      </c>
      <c r="G6" s="20">
        <f>'H27'!G15</f>
        <v>143125</v>
      </c>
      <c r="H6" s="20">
        <f>'H27'!H15</f>
        <v>145582</v>
      </c>
      <c r="I6" s="20">
        <f>'H27'!I15</f>
        <v>3117723</v>
      </c>
      <c r="J6" s="20">
        <f>'H27'!K15</f>
        <v>59978</v>
      </c>
      <c r="K6" s="20">
        <f>'H27'!L15</f>
        <v>19701478</v>
      </c>
      <c r="L6" s="20">
        <f>'H27'!M15</f>
        <v>393350</v>
      </c>
      <c r="M6" s="20">
        <f>'H27'!N15</f>
        <v>215892</v>
      </c>
      <c r="N6" s="20">
        <f>'H27'!O15</f>
        <v>0</v>
      </c>
      <c r="O6" s="20">
        <f>'H27'!P15</f>
        <v>0</v>
      </c>
      <c r="P6" s="20">
        <f>'H27'!Q15</f>
        <v>0</v>
      </c>
      <c r="Q6" s="20">
        <f>'H27'!R15</f>
        <v>0</v>
      </c>
      <c r="R6" s="20">
        <f>'H27'!S15</f>
        <v>15000</v>
      </c>
      <c r="S6" s="20">
        <f>'H27'!U15</f>
        <v>0</v>
      </c>
      <c r="T6" s="20">
        <f>'H27'!V15</f>
        <v>624242</v>
      </c>
      <c r="U6" s="20">
        <f>'H27'!W15</f>
        <v>0</v>
      </c>
      <c r="V6" s="20">
        <f>'H27'!X15</f>
        <v>0</v>
      </c>
      <c r="W6" s="20">
        <f>'H27'!Y15</f>
        <v>0</v>
      </c>
      <c r="X6" s="20">
        <f>'H27'!Z15</f>
        <v>0</v>
      </c>
      <c r="Y6" s="20">
        <f>'H27'!AA15</f>
        <v>0</v>
      </c>
      <c r="Z6" s="20">
        <f>'H27'!AB15</f>
        <v>0</v>
      </c>
      <c r="AA6" s="20">
        <f>'H27'!AC15</f>
        <v>0</v>
      </c>
      <c r="AB6" s="20">
        <f>'H27'!AE15</f>
        <v>0</v>
      </c>
      <c r="AC6" s="20">
        <f>'H27'!AF15</f>
        <v>0</v>
      </c>
      <c r="AD6" s="20"/>
    </row>
    <row r="7" spans="1:30" x14ac:dyDescent="0.15">
      <c r="A7" s="20" t="str">
        <f>'H28'!A15</f>
        <v>坂井市共同募金委員会</v>
      </c>
      <c r="B7" s="20">
        <f>'H28'!B15</f>
        <v>19943802</v>
      </c>
      <c r="C7" s="20">
        <f>'H28'!C15</f>
        <v>12196315</v>
      </c>
      <c r="D7" s="20">
        <f>'H28'!D15</f>
        <v>316698</v>
      </c>
      <c r="E7" s="20">
        <f>'H28'!E15</f>
        <v>3010772</v>
      </c>
      <c r="F7" s="20">
        <f>'H28'!F15</f>
        <v>607088</v>
      </c>
      <c r="G7" s="20">
        <f>'H28'!G15</f>
        <v>136727</v>
      </c>
      <c r="H7" s="20">
        <f>'H28'!H15</f>
        <v>48068</v>
      </c>
      <c r="I7" s="20">
        <f>'H28'!I15</f>
        <v>2956578</v>
      </c>
      <c r="J7" s="20">
        <f>'H28'!K15</f>
        <v>91590</v>
      </c>
      <c r="K7" s="20">
        <f>'H28'!L15</f>
        <v>19363836</v>
      </c>
      <c r="L7" s="20">
        <f>'H28'!M15</f>
        <v>394000</v>
      </c>
      <c r="M7" s="20">
        <f>'H28'!N15</f>
        <v>175966</v>
      </c>
      <c r="N7" s="20">
        <f>'H28'!O15</f>
        <v>0</v>
      </c>
      <c r="O7" s="20">
        <f>'H28'!P15</f>
        <v>0</v>
      </c>
      <c r="P7" s="20">
        <f>'H28'!Q15</f>
        <v>0</v>
      </c>
      <c r="Q7" s="20">
        <f>'H28'!R15</f>
        <v>0</v>
      </c>
      <c r="R7" s="20">
        <f>'H28'!S15</f>
        <v>10000</v>
      </c>
      <c r="S7" s="20">
        <f>'H28'!U15</f>
        <v>0</v>
      </c>
      <c r="T7" s="20">
        <f>'H28'!V15</f>
        <v>579966</v>
      </c>
      <c r="U7" s="20">
        <f>'H28'!W15</f>
        <v>0</v>
      </c>
      <c r="V7" s="20">
        <f>'H28'!X15</f>
        <v>0</v>
      </c>
      <c r="W7" s="20">
        <f>'H28'!Y15</f>
        <v>0</v>
      </c>
      <c r="X7" s="20">
        <f>'H28'!Z15</f>
        <v>0</v>
      </c>
      <c r="Y7" s="20">
        <f>'H28'!AA15</f>
        <v>0</v>
      </c>
      <c r="Z7" s="20">
        <f>'H28'!AB15</f>
        <v>0</v>
      </c>
      <c r="AA7" s="20">
        <f>'H28'!AC15</f>
        <v>0</v>
      </c>
      <c r="AB7" s="20">
        <f>'H28'!AE15</f>
        <v>0</v>
      </c>
      <c r="AC7" s="20">
        <f>'H28'!AF15</f>
        <v>0</v>
      </c>
      <c r="AD7" s="20"/>
    </row>
    <row r="8" spans="1:30" x14ac:dyDescent="0.15">
      <c r="A8" s="20" t="str">
        <f>'H29'!A15</f>
        <v>坂井市共同募金委員会</v>
      </c>
      <c r="B8" s="20">
        <f>'H29'!B15</f>
        <v>19601218</v>
      </c>
      <c r="C8" s="20">
        <f>'H29'!C15</f>
        <v>11992319</v>
      </c>
      <c r="D8" s="20">
        <f>'H29'!D15</f>
        <v>229637</v>
      </c>
      <c r="E8" s="20">
        <f>'H29'!E15</f>
        <v>2833691</v>
      </c>
      <c r="F8" s="20">
        <f>'H29'!F15</f>
        <v>576403</v>
      </c>
      <c r="G8" s="20">
        <f>'H29'!G15</f>
        <v>136480</v>
      </c>
      <c r="H8" s="20">
        <f>'H29'!H15</f>
        <v>234747</v>
      </c>
      <c r="I8" s="20">
        <f>'H29'!I15</f>
        <v>2953134</v>
      </c>
      <c r="J8" s="20">
        <f>'H29'!K15</f>
        <v>48940</v>
      </c>
      <c r="K8" s="20">
        <f>'H29'!L15</f>
        <v>19005351</v>
      </c>
      <c r="L8" s="20">
        <f>'H29'!M15</f>
        <v>394000</v>
      </c>
      <c r="M8" s="20">
        <f>'H29'!N15</f>
        <v>191867</v>
      </c>
      <c r="N8" s="20">
        <f>'H29'!O15</f>
        <v>0</v>
      </c>
      <c r="O8" s="20">
        <f>'H29'!P15</f>
        <v>0</v>
      </c>
      <c r="P8" s="20">
        <f>'H29'!Q15</f>
        <v>0</v>
      </c>
      <c r="Q8" s="20">
        <f>'H29'!R15</f>
        <v>0</v>
      </c>
      <c r="R8" s="20">
        <f>'H29'!S15</f>
        <v>10000</v>
      </c>
      <c r="S8" s="20">
        <f>'H29'!U15</f>
        <v>0</v>
      </c>
      <c r="T8" s="20">
        <f>'H29'!V15</f>
        <v>595867</v>
      </c>
      <c r="U8" s="20">
        <f>'H29'!W15</f>
        <v>0</v>
      </c>
      <c r="V8" s="20">
        <f>'H29'!X15</f>
        <v>0</v>
      </c>
      <c r="W8" s="20">
        <f>'H29'!Y15</f>
        <v>0</v>
      </c>
      <c r="X8" s="20">
        <f>'H29'!Z15</f>
        <v>0</v>
      </c>
      <c r="Y8" s="20">
        <f>'H29'!AA15</f>
        <v>0</v>
      </c>
      <c r="Z8" s="20">
        <f>'H29'!AB15</f>
        <v>0</v>
      </c>
      <c r="AA8" s="20">
        <f>'H29'!AC15</f>
        <v>0</v>
      </c>
      <c r="AB8" s="20">
        <f>'H29'!AE15</f>
        <v>0</v>
      </c>
      <c r="AC8" s="20">
        <f>'H29'!AF15</f>
        <v>0</v>
      </c>
      <c r="AD8" s="20"/>
    </row>
    <row r="9" spans="1:30" x14ac:dyDescent="0.15">
      <c r="A9" s="20" t="str">
        <f>'H30'!A15</f>
        <v>坂井市共同募金委員会</v>
      </c>
      <c r="B9" s="20">
        <f>'H30'!B15</f>
        <v>19027882</v>
      </c>
      <c r="C9" s="20">
        <f>'H30'!C15</f>
        <v>11774331</v>
      </c>
      <c r="D9" s="20">
        <f>'H30'!D15</f>
        <v>245822</v>
      </c>
      <c r="E9" s="20">
        <f>'H30'!E15</f>
        <v>2687676</v>
      </c>
      <c r="F9" s="20">
        <f>'H30'!F15</f>
        <v>701049</v>
      </c>
      <c r="G9" s="20">
        <f>'H30'!G15</f>
        <v>157452</v>
      </c>
      <c r="H9" s="20">
        <f>'H30'!H15</f>
        <v>203559</v>
      </c>
      <c r="I9" s="20">
        <f>'H30'!I15</f>
        <v>2593765</v>
      </c>
      <c r="J9" s="20">
        <f>'H30'!K15</f>
        <v>67228</v>
      </c>
      <c r="K9" s="20">
        <f>'H30'!L15</f>
        <v>18430882</v>
      </c>
      <c r="L9" s="20">
        <f>'H30'!M15</f>
        <v>394000</v>
      </c>
      <c r="M9" s="20">
        <f>'H30'!N15</f>
        <v>14647</v>
      </c>
      <c r="N9" s="20">
        <f>'H30'!O15</f>
        <v>178353</v>
      </c>
      <c r="O9" s="20">
        <f>'H30'!P15</f>
        <v>0</v>
      </c>
      <c r="P9" s="20">
        <f>'H30'!Q15</f>
        <v>0</v>
      </c>
      <c r="Q9" s="20">
        <f>'H30'!R15</f>
        <v>0</v>
      </c>
      <c r="R9" s="20">
        <f>'H30'!S15</f>
        <v>10000</v>
      </c>
      <c r="S9" s="20">
        <f>'H30'!U15</f>
        <v>0</v>
      </c>
      <c r="T9" s="20">
        <f>'H30'!V15</f>
        <v>597000</v>
      </c>
      <c r="U9" s="20">
        <f>'H30'!W15</f>
        <v>0</v>
      </c>
      <c r="V9" s="20">
        <f>'H30'!X15</f>
        <v>0</v>
      </c>
      <c r="W9" s="20">
        <f>'H30'!Y15</f>
        <v>0</v>
      </c>
      <c r="X9" s="20">
        <f>'H30'!Z15</f>
        <v>0</v>
      </c>
      <c r="Y9" s="20">
        <f>'H30'!AA15</f>
        <v>0</v>
      </c>
      <c r="Z9" s="20">
        <f>'H30'!AB15</f>
        <v>0</v>
      </c>
      <c r="AA9" s="20">
        <f>'H30'!AC15</f>
        <v>0</v>
      </c>
      <c r="AB9" s="20">
        <f>'H30'!AE15</f>
        <v>0</v>
      </c>
      <c r="AC9" s="20">
        <f>'H30'!AF15</f>
        <v>0</v>
      </c>
      <c r="AD9" s="20"/>
    </row>
    <row r="10" spans="1:30" x14ac:dyDescent="0.15">
      <c r="A10" s="20" t="str">
        <f>'R1'!A15</f>
        <v>坂井市共同募金委員会</v>
      </c>
      <c r="B10" s="20">
        <f>'R1'!B15</f>
        <v>18231551</v>
      </c>
      <c r="C10" s="20">
        <f>'R1'!C15</f>
        <v>12114908</v>
      </c>
      <c r="D10" s="20">
        <f>'R1'!D15</f>
        <v>311609</v>
      </c>
      <c r="E10" s="20">
        <f>'R1'!E15</f>
        <v>2417631</v>
      </c>
      <c r="F10" s="20">
        <f>'R1'!F15</f>
        <v>636720</v>
      </c>
      <c r="G10" s="20">
        <f>'R1'!G15</f>
        <v>153025</v>
      </c>
      <c r="H10" s="20">
        <f>'R1'!H15</f>
        <v>279725</v>
      </c>
      <c r="I10" s="20">
        <f>'R1'!I15</f>
        <v>1968800</v>
      </c>
      <c r="J10" s="20">
        <f>'R1'!K15</f>
        <v>114133</v>
      </c>
      <c r="K10" s="20">
        <f>'R1'!L15</f>
        <v>17996551</v>
      </c>
      <c r="L10" s="20">
        <f>'R1'!M15</f>
        <v>28000</v>
      </c>
      <c r="M10" s="20">
        <f>'R1'!N15</f>
        <v>197000</v>
      </c>
      <c r="N10" s="20">
        <f>'R1'!O15</f>
        <v>0</v>
      </c>
      <c r="O10" s="20">
        <f>'R1'!P15</f>
        <v>0</v>
      </c>
      <c r="P10" s="20">
        <f>'R1'!Q15</f>
        <v>0</v>
      </c>
      <c r="Q10" s="20">
        <f>'R1'!R15</f>
        <v>0</v>
      </c>
      <c r="R10" s="20">
        <f>'R1'!S15</f>
        <v>10000</v>
      </c>
      <c r="S10" s="20">
        <f>'R1'!U15</f>
        <v>0</v>
      </c>
      <c r="T10" s="20">
        <f>'R1'!V15</f>
        <v>235000</v>
      </c>
      <c r="U10" s="20">
        <f>'R1'!W15</f>
        <v>0</v>
      </c>
      <c r="V10" s="20">
        <f>'R1'!X15</f>
        <v>0</v>
      </c>
      <c r="W10" s="20">
        <f>'R1'!Y15</f>
        <v>0</v>
      </c>
      <c r="X10" s="20">
        <f>'R1'!Z15</f>
        <v>0</v>
      </c>
      <c r="Y10" s="20">
        <f>'R1'!AA15</f>
        <v>0</v>
      </c>
      <c r="Z10" s="20">
        <f>'R1'!AB15</f>
        <v>0</v>
      </c>
      <c r="AA10" s="20">
        <f>'R1'!AC15</f>
        <v>0</v>
      </c>
      <c r="AB10" s="20">
        <f>'R1'!AE15</f>
        <v>0</v>
      </c>
      <c r="AC10" s="20">
        <f>'R1'!AF15</f>
        <v>0</v>
      </c>
      <c r="AD10" s="20"/>
    </row>
  </sheetData>
  <mergeCells count="5">
    <mergeCell ref="A4:A5"/>
    <mergeCell ref="B4:B5"/>
    <mergeCell ref="C4:K4"/>
    <mergeCell ref="L4:T4"/>
    <mergeCell ref="U4:AC4"/>
  </mergeCells>
  <phoneticPr fontId="20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D10"/>
  <sheetViews>
    <sheetView workbookViewId="0">
      <selection activeCell="C6" sqref="C6:J10"/>
    </sheetView>
  </sheetViews>
  <sheetFormatPr defaultRowHeight="13.5" x14ac:dyDescent="0.15"/>
  <cols>
    <col min="1" max="1" width="21.375" style="16" bestFit="1" customWidth="1"/>
    <col min="2" max="3" width="9.25" style="16" bestFit="1" customWidth="1"/>
    <col min="4" max="4" width="9" style="16" bestFit="1" customWidth="1"/>
    <col min="5" max="5" width="9.25" style="16" bestFit="1" customWidth="1"/>
    <col min="6" max="7" width="9" style="16" bestFit="1" customWidth="1"/>
    <col min="8" max="8" width="11.5" style="16" bestFit="1" customWidth="1"/>
    <col min="9" max="9" width="9" style="16" bestFit="1" customWidth="1"/>
    <col min="10" max="10" width="12.875" style="16" bestFit="1" customWidth="1"/>
    <col min="11" max="12" width="9.25" style="16" bestFit="1" customWidth="1"/>
    <col min="13" max="16" width="9" style="16" bestFit="1" customWidth="1"/>
    <col min="17" max="17" width="11.5" style="16" bestFit="1" customWidth="1"/>
    <col min="18" max="18" width="9" style="16" bestFit="1" customWidth="1"/>
    <col min="19" max="19" width="12.875" style="16" bestFit="1" customWidth="1"/>
    <col min="20" max="20" width="9.25" style="16" bestFit="1" customWidth="1"/>
    <col min="21" max="25" width="9" style="16" bestFit="1" customWidth="1"/>
    <col min="26" max="26" width="11.5" style="16" bestFit="1" customWidth="1"/>
    <col min="27" max="27" width="9" style="16" bestFit="1" customWidth="1"/>
    <col min="28" max="28" width="12.875" style="16" bestFit="1" customWidth="1"/>
    <col min="29" max="29" width="3.375" style="16" bestFit="1" customWidth="1"/>
    <col min="30" max="16384" width="9" style="16"/>
  </cols>
  <sheetData>
    <row r="1" spans="1:30" ht="13.5" customHeight="1" x14ac:dyDescent="0.15">
      <c r="AC1" s="17"/>
    </row>
    <row r="2" spans="1:30" ht="13.5" customHeight="1" x14ac:dyDescent="0.15"/>
    <row r="3" spans="1:30" ht="18" x14ac:dyDescent="0.2">
      <c r="A3" s="18" t="str">
        <f>A6</f>
        <v>永平寺町共同募金委員会</v>
      </c>
      <c r="AC3" s="19"/>
    </row>
    <row r="4" spans="1:30" ht="13.5" customHeight="1" x14ac:dyDescent="0.15">
      <c r="A4" s="30"/>
      <c r="B4" s="30"/>
      <c r="C4" s="30" t="s">
        <v>36</v>
      </c>
      <c r="D4" s="30"/>
      <c r="E4" s="30"/>
      <c r="F4" s="30"/>
      <c r="G4" s="30"/>
      <c r="H4" s="30"/>
      <c r="I4" s="30"/>
      <c r="J4" s="30"/>
      <c r="K4" s="30"/>
      <c r="L4" s="30" t="s">
        <v>37</v>
      </c>
      <c r="M4" s="30"/>
      <c r="N4" s="30"/>
      <c r="O4" s="30"/>
      <c r="P4" s="30"/>
      <c r="Q4" s="30"/>
      <c r="R4" s="30"/>
      <c r="S4" s="30"/>
      <c r="T4" s="30"/>
      <c r="U4" s="30" t="s">
        <v>38</v>
      </c>
      <c r="V4" s="30"/>
      <c r="W4" s="30"/>
      <c r="X4" s="30"/>
      <c r="Y4" s="30"/>
      <c r="Z4" s="30"/>
      <c r="AA4" s="30"/>
      <c r="AB4" s="30"/>
      <c r="AC4" s="30"/>
      <c r="AD4" s="20"/>
    </row>
    <row r="5" spans="1:30" s="23" customFormat="1" x14ac:dyDescent="0.15">
      <c r="A5" s="30"/>
      <c r="B5" s="30"/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11</v>
      </c>
      <c r="K5" s="21" t="s">
        <v>12</v>
      </c>
      <c r="L5" s="21" t="s">
        <v>3</v>
      </c>
      <c r="M5" s="21" t="s">
        <v>4</v>
      </c>
      <c r="N5" s="21" t="s">
        <v>5</v>
      </c>
      <c r="O5" s="21" t="s">
        <v>6</v>
      </c>
      <c r="P5" s="21" t="s">
        <v>7</v>
      </c>
      <c r="Q5" s="21" t="s">
        <v>8</v>
      </c>
      <c r="R5" s="21" t="s">
        <v>9</v>
      </c>
      <c r="S5" s="21" t="s">
        <v>11</v>
      </c>
      <c r="T5" s="21" t="s">
        <v>12</v>
      </c>
      <c r="U5" s="21" t="s">
        <v>3</v>
      </c>
      <c r="V5" s="21" t="s">
        <v>4</v>
      </c>
      <c r="W5" s="21" t="s">
        <v>5</v>
      </c>
      <c r="X5" s="21" t="s">
        <v>6</v>
      </c>
      <c r="Y5" s="21" t="s">
        <v>7</v>
      </c>
      <c r="Z5" s="21" t="s">
        <v>8</v>
      </c>
      <c r="AA5" s="21" t="s">
        <v>9</v>
      </c>
      <c r="AB5" s="21" t="s">
        <v>11</v>
      </c>
      <c r="AC5" s="21" t="s">
        <v>12</v>
      </c>
      <c r="AD5" s="22"/>
    </row>
    <row r="6" spans="1:30" x14ac:dyDescent="0.15">
      <c r="A6" s="20" t="str">
        <f>'H27'!A16</f>
        <v>永平寺町共同募金委員会</v>
      </c>
      <c r="B6" s="20">
        <f>'H27'!B16</f>
        <v>5192438</v>
      </c>
      <c r="C6" s="20">
        <f>'H27'!C16</f>
        <v>2290578</v>
      </c>
      <c r="D6" s="20">
        <f>'H27'!D16</f>
        <v>178865</v>
      </c>
      <c r="E6" s="20">
        <f>'H27'!E16</f>
        <v>0</v>
      </c>
      <c r="F6" s="20">
        <f>'H27'!F16</f>
        <v>53712</v>
      </c>
      <c r="G6" s="20">
        <f>'H27'!G16</f>
        <v>3009</v>
      </c>
      <c r="H6" s="20">
        <f>'H27'!H16</f>
        <v>125673</v>
      </c>
      <c r="I6" s="20">
        <f>'H27'!I16</f>
        <v>16946</v>
      </c>
      <c r="J6" s="20">
        <f>'H27'!K16</f>
        <v>42095</v>
      </c>
      <c r="K6" s="20">
        <f>'H27'!L16</f>
        <v>2710878</v>
      </c>
      <c r="L6" s="20">
        <f>'H27'!M16</f>
        <v>2105459</v>
      </c>
      <c r="M6" s="20">
        <f>'H27'!N16</f>
        <v>0</v>
      </c>
      <c r="N6" s="20">
        <f>'H27'!O16</f>
        <v>0</v>
      </c>
      <c r="O6" s="20">
        <f>'H27'!P16</f>
        <v>0</v>
      </c>
      <c r="P6" s="20">
        <f>'H27'!Q16</f>
        <v>0</v>
      </c>
      <c r="Q6" s="20">
        <f>'H27'!R16</f>
        <v>2210</v>
      </c>
      <c r="R6" s="20">
        <f>'H27'!S16</f>
        <v>7730</v>
      </c>
      <c r="S6" s="20">
        <f>'H27'!U16</f>
        <v>366161</v>
      </c>
      <c r="T6" s="20">
        <f>'H27'!V16</f>
        <v>2481560</v>
      </c>
      <c r="U6" s="20">
        <f>'H27'!W16</f>
        <v>0</v>
      </c>
      <c r="V6" s="20">
        <f>'H27'!X16</f>
        <v>0</v>
      </c>
      <c r="W6" s="20">
        <f>'H27'!Y16</f>
        <v>0</v>
      </c>
      <c r="X6" s="20">
        <f>'H27'!Z16</f>
        <v>0</v>
      </c>
      <c r="Y6" s="20">
        <f>'H27'!AA16</f>
        <v>0</v>
      </c>
      <c r="Z6" s="20">
        <f>'H27'!AB16</f>
        <v>0</v>
      </c>
      <c r="AA6" s="20">
        <f>'H27'!AC16</f>
        <v>0</v>
      </c>
      <c r="AB6" s="20">
        <f>'H27'!AE16</f>
        <v>0</v>
      </c>
      <c r="AC6" s="20">
        <f>'H27'!AF16</f>
        <v>0</v>
      </c>
      <c r="AD6" s="20"/>
    </row>
    <row r="7" spans="1:30" x14ac:dyDescent="0.15">
      <c r="A7" s="20" t="str">
        <f>'H28'!A16</f>
        <v>永平寺町共同募金委員会</v>
      </c>
      <c r="B7" s="20">
        <f>'H28'!B16</f>
        <v>5346395</v>
      </c>
      <c r="C7" s="20">
        <f>'H28'!C16</f>
        <v>2284407</v>
      </c>
      <c r="D7" s="20">
        <f>'H28'!D16</f>
        <v>199924</v>
      </c>
      <c r="E7" s="20">
        <f>'H28'!E16</f>
        <v>0</v>
      </c>
      <c r="F7" s="20">
        <f>'H28'!F16</f>
        <v>69512</v>
      </c>
      <c r="G7" s="20">
        <f>'H28'!G16</f>
        <v>0</v>
      </c>
      <c r="H7" s="20">
        <f>'H28'!H16</f>
        <v>0</v>
      </c>
      <c r="I7" s="20">
        <f>'H28'!I16</f>
        <v>2240</v>
      </c>
      <c r="J7" s="20">
        <f>'H28'!K16</f>
        <v>156213</v>
      </c>
      <c r="K7" s="20">
        <f>'H28'!L16</f>
        <v>2712296</v>
      </c>
      <c r="L7" s="20">
        <f>'H28'!M16</f>
        <v>2095262</v>
      </c>
      <c r="M7" s="20">
        <f>'H28'!N16</f>
        <v>0</v>
      </c>
      <c r="N7" s="20">
        <f>'H28'!O16</f>
        <v>0</v>
      </c>
      <c r="O7" s="20">
        <f>'H28'!P16</f>
        <v>0</v>
      </c>
      <c r="P7" s="20">
        <f>'H28'!Q16</f>
        <v>0</v>
      </c>
      <c r="Q7" s="20">
        <f>'H28'!R16</f>
        <v>39294</v>
      </c>
      <c r="R7" s="20">
        <f>'H28'!S16</f>
        <v>5847</v>
      </c>
      <c r="S7" s="20">
        <f>'H28'!U16</f>
        <v>493696</v>
      </c>
      <c r="T7" s="20">
        <f>'H28'!V16</f>
        <v>2634099</v>
      </c>
      <c r="U7" s="20">
        <f>'H28'!W16</f>
        <v>0</v>
      </c>
      <c r="V7" s="20">
        <f>'H28'!X16</f>
        <v>0</v>
      </c>
      <c r="W7" s="20">
        <f>'H28'!Y16</f>
        <v>0</v>
      </c>
      <c r="X7" s="20">
        <f>'H28'!Z16</f>
        <v>0</v>
      </c>
      <c r="Y7" s="20">
        <f>'H28'!AA16</f>
        <v>0</v>
      </c>
      <c r="Z7" s="20">
        <f>'H28'!AB16</f>
        <v>0</v>
      </c>
      <c r="AA7" s="20">
        <f>'H28'!AC16</f>
        <v>0</v>
      </c>
      <c r="AB7" s="20">
        <f>'H28'!AE16</f>
        <v>0</v>
      </c>
      <c r="AC7" s="20">
        <f>'H28'!AF16</f>
        <v>0</v>
      </c>
      <c r="AD7" s="20"/>
    </row>
    <row r="8" spans="1:30" x14ac:dyDescent="0.15">
      <c r="A8" s="20" t="str">
        <f>'H29'!A16</f>
        <v>永平寺町共同募金委員会</v>
      </c>
      <c r="B8" s="20">
        <f>'H29'!B16</f>
        <v>5235690</v>
      </c>
      <c r="C8" s="20">
        <f>'H29'!C16</f>
        <v>2323522</v>
      </c>
      <c r="D8" s="20">
        <f>'H29'!D16</f>
        <v>179400</v>
      </c>
      <c r="E8" s="20">
        <f>'H29'!E16</f>
        <v>0</v>
      </c>
      <c r="F8" s="20">
        <f>'H29'!F16</f>
        <v>69486</v>
      </c>
      <c r="G8" s="20">
        <f>'H29'!G16</f>
        <v>12442</v>
      </c>
      <c r="H8" s="20">
        <f>'H29'!H16</f>
        <v>129664</v>
      </c>
      <c r="I8" s="20">
        <f>'H29'!I16</f>
        <v>3000</v>
      </c>
      <c r="J8" s="20">
        <f>'H29'!K16</f>
        <v>18526</v>
      </c>
      <c r="K8" s="20">
        <f>'H29'!L16</f>
        <v>2736040</v>
      </c>
      <c r="L8" s="20">
        <f>'H29'!M16</f>
        <v>2045024</v>
      </c>
      <c r="M8" s="20">
        <f>'H29'!N16</f>
        <v>0</v>
      </c>
      <c r="N8" s="20">
        <f>'H29'!O16</f>
        <v>303254</v>
      </c>
      <c r="O8" s="20">
        <f>'H29'!P16</f>
        <v>29613</v>
      </c>
      <c r="P8" s="20">
        <f>'H29'!Q16</f>
        <v>44500</v>
      </c>
      <c r="Q8" s="20">
        <f>'H29'!R16</f>
        <v>0</v>
      </c>
      <c r="R8" s="20">
        <f>'H29'!S16</f>
        <v>12000</v>
      </c>
      <c r="S8" s="20">
        <f>'H29'!U16</f>
        <v>65259</v>
      </c>
      <c r="T8" s="20">
        <f>'H29'!V16</f>
        <v>2499650</v>
      </c>
      <c r="U8" s="20">
        <f>'H29'!W16</f>
        <v>0</v>
      </c>
      <c r="V8" s="20">
        <f>'H29'!X16</f>
        <v>0</v>
      </c>
      <c r="W8" s="20">
        <f>'H29'!Y16</f>
        <v>0</v>
      </c>
      <c r="X8" s="20">
        <f>'H29'!Z16</f>
        <v>0</v>
      </c>
      <c r="Y8" s="20">
        <f>'H29'!AA16</f>
        <v>0</v>
      </c>
      <c r="Z8" s="20">
        <f>'H29'!AB16</f>
        <v>0</v>
      </c>
      <c r="AA8" s="20">
        <f>'H29'!AC16</f>
        <v>0</v>
      </c>
      <c r="AB8" s="20">
        <f>'H29'!AE16</f>
        <v>0</v>
      </c>
      <c r="AC8" s="20">
        <f>'H29'!AF16</f>
        <v>0</v>
      </c>
      <c r="AD8" s="20"/>
    </row>
    <row r="9" spans="1:30" x14ac:dyDescent="0.15">
      <c r="A9" s="20" t="str">
        <f>'H30'!A16</f>
        <v>永平寺町共同募金委員会</v>
      </c>
      <c r="B9" s="20">
        <f>'H30'!B16</f>
        <v>5426788</v>
      </c>
      <c r="C9" s="20">
        <f>'H30'!C16</f>
        <v>2324027</v>
      </c>
      <c r="D9" s="20">
        <f>'H30'!D16</f>
        <v>304773</v>
      </c>
      <c r="E9" s="20">
        <f>'H30'!E16</f>
        <v>0</v>
      </c>
      <c r="F9" s="20">
        <f>'H30'!F16</f>
        <v>716</v>
      </c>
      <c r="G9" s="20">
        <f>'H30'!G16</f>
        <v>30879</v>
      </c>
      <c r="H9" s="20">
        <f>'H30'!H16</f>
        <v>127930</v>
      </c>
      <c r="I9" s="20">
        <f>'H30'!I16</f>
        <v>1000</v>
      </c>
      <c r="J9" s="20">
        <f>'H30'!K16</f>
        <v>13973</v>
      </c>
      <c r="K9" s="20">
        <f>'H30'!L16</f>
        <v>2803298</v>
      </c>
      <c r="L9" s="20">
        <f>'H30'!M16</f>
        <v>2237533</v>
      </c>
      <c r="M9" s="20">
        <f>'H30'!N16</f>
        <v>0</v>
      </c>
      <c r="N9" s="20">
        <f>'H30'!O16</f>
        <v>0</v>
      </c>
      <c r="O9" s="20">
        <f>'H30'!P16</f>
        <v>10075</v>
      </c>
      <c r="P9" s="20">
        <f>'H30'!Q16</f>
        <v>26000</v>
      </c>
      <c r="Q9" s="20">
        <f>'H30'!R16</f>
        <v>0</v>
      </c>
      <c r="R9" s="20">
        <f>'H30'!S16</f>
        <v>5500</v>
      </c>
      <c r="S9" s="20">
        <f>'H30'!U16</f>
        <v>344382</v>
      </c>
      <c r="T9" s="20">
        <f>'H30'!V16</f>
        <v>2623490</v>
      </c>
      <c r="U9" s="20">
        <f>'H30'!W16</f>
        <v>0</v>
      </c>
      <c r="V9" s="20">
        <f>'H30'!X16</f>
        <v>0</v>
      </c>
      <c r="W9" s="20">
        <f>'H30'!Y16</f>
        <v>0</v>
      </c>
      <c r="X9" s="20">
        <f>'H30'!Z16</f>
        <v>0</v>
      </c>
      <c r="Y9" s="20">
        <f>'H30'!AA16</f>
        <v>0</v>
      </c>
      <c r="Z9" s="20">
        <f>'H30'!AB16</f>
        <v>0</v>
      </c>
      <c r="AA9" s="20">
        <f>'H30'!AC16</f>
        <v>0</v>
      </c>
      <c r="AB9" s="20">
        <f>'H30'!AE16</f>
        <v>0</v>
      </c>
      <c r="AC9" s="20">
        <f>'H30'!AF16</f>
        <v>0</v>
      </c>
      <c r="AD9" s="20"/>
    </row>
    <row r="10" spans="1:30" x14ac:dyDescent="0.15">
      <c r="A10" s="20" t="str">
        <f>'R1'!A16</f>
        <v>永平寺町共同募金委員会</v>
      </c>
      <c r="B10" s="20">
        <f>'R1'!B16</f>
        <v>5146059</v>
      </c>
      <c r="C10" s="20">
        <f>'R1'!C16</f>
        <v>2331668</v>
      </c>
      <c r="D10" s="20">
        <f>'R1'!D16</f>
        <v>156345</v>
      </c>
      <c r="E10" s="20">
        <f>'R1'!E16</f>
        <v>0</v>
      </c>
      <c r="F10" s="20">
        <f>'R1'!F16</f>
        <v>30176</v>
      </c>
      <c r="G10" s="20">
        <f>'R1'!G16</f>
        <v>17896</v>
      </c>
      <c r="H10" s="20">
        <f>'R1'!H16</f>
        <v>127511</v>
      </c>
      <c r="I10" s="20">
        <f>'R1'!I16</f>
        <v>13000</v>
      </c>
      <c r="J10" s="20">
        <f>'R1'!K16</f>
        <v>1906</v>
      </c>
      <c r="K10" s="20">
        <f>'R1'!L16</f>
        <v>2678502</v>
      </c>
      <c r="L10" s="20">
        <f>'R1'!M16</f>
        <v>2204522</v>
      </c>
      <c r="M10" s="20">
        <f>'R1'!N16</f>
        <v>0</v>
      </c>
      <c r="N10" s="20">
        <f>'R1'!O16</f>
        <v>0</v>
      </c>
      <c r="O10" s="20">
        <f>'R1'!P16</f>
        <v>0</v>
      </c>
      <c r="P10" s="20">
        <f>'R1'!Q16</f>
        <v>26000</v>
      </c>
      <c r="Q10" s="20">
        <f>'R1'!R16</f>
        <v>0</v>
      </c>
      <c r="R10" s="20">
        <f>'R1'!S16</f>
        <v>10000</v>
      </c>
      <c r="S10" s="20">
        <f>'R1'!U16</f>
        <v>227035</v>
      </c>
      <c r="T10" s="20">
        <f>'R1'!V16</f>
        <v>2467557</v>
      </c>
      <c r="U10" s="20">
        <f>'R1'!W16</f>
        <v>0</v>
      </c>
      <c r="V10" s="20">
        <f>'R1'!X16</f>
        <v>0</v>
      </c>
      <c r="W10" s="20">
        <f>'R1'!Y16</f>
        <v>0</v>
      </c>
      <c r="X10" s="20">
        <f>'R1'!Z16</f>
        <v>0</v>
      </c>
      <c r="Y10" s="20">
        <f>'R1'!AA16</f>
        <v>0</v>
      </c>
      <c r="Z10" s="20">
        <f>'R1'!AB16</f>
        <v>0</v>
      </c>
      <c r="AA10" s="20">
        <f>'R1'!AC16</f>
        <v>0</v>
      </c>
      <c r="AB10" s="20">
        <f>'R1'!AE16</f>
        <v>0</v>
      </c>
      <c r="AC10" s="20">
        <f>'R1'!AF16</f>
        <v>0</v>
      </c>
      <c r="AD10" s="20"/>
    </row>
  </sheetData>
  <mergeCells count="5">
    <mergeCell ref="A4:A5"/>
    <mergeCell ref="B4:B5"/>
    <mergeCell ref="C4:K4"/>
    <mergeCell ref="L4:T4"/>
    <mergeCell ref="U4:AC4"/>
  </mergeCells>
  <phoneticPr fontId="20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D10"/>
  <sheetViews>
    <sheetView workbookViewId="0">
      <selection activeCell="C6" sqref="C6:J10"/>
    </sheetView>
  </sheetViews>
  <sheetFormatPr defaultRowHeight="13.5" x14ac:dyDescent="0.15"/>
  <cols>
    <col min="1" max="1" width="21.375" style="16" bestFit="1" customWidth="1"/>
    <col min="2" max="3" width="9.25" style="16" bestFit="1" customWidth="1"/>
    <col min="4" max="4" width="9" style="16" bestFit="1" customWidth="1"/>
    <col min="5" max="5" width="9.25" style="16" bestFit="1" customWidth="1"/>
    <col min="6" max="7" width="9" style="16" bestFit="1" customWidth="1"/>
    <col min="8" max="8" width="11.5" style="16" bestFit="1" customWidth="1"/>
    <col min="9" max="9" width="9" style="16" bestFit="1" customWidth="1"/>
    <col min="10" max="10" width="12.875" style="16" bestFit="1" customWidth="1"/>
    <col min="11" max="12" width="9.25" style="16" bestFit="1" customWidth="1"/>
    <col min="13" max="16" width="9" style="16" bestFit="1" customWidth="1"/>
    <col min="17" max="17" width="11.5" style="16" bestFit="1" customWidth="1"/>
    <col min="18" max="18" width="9" style="16" bestFit="1" customWidth="1"/>
    <col min="19" max="19" width="12.875" style="16" bestFit="1" customWidth="1"/>
    <col min="20" max="20" width="9.25" style="16" bestFit="1" customWidth="1"/>
    <col min="21" max="25" width="9" style="16" bestFit="1" customWidth="1"/>
    <col min="26" max="26" width="11.5" style="16" bestFit="1" customWidth="1"/>
    <col min="27" max="27" width="9" style="16" bestFit="1" customWidth="1"/>
    <col min="28" max="28" width="12.875" style="16" bestFit="1" customWidth="1"/>
    <col min="29" max="29" width="3.375" style="16" bestFit="1" customWidth="1"/>
    <col min="30" max="16384" width="9" style="16"/>
  </cols>
  <sheetData>
    <row r="1" spans="1:30" ht="13.5" customHeight="1" x14ac:dyDescent="0.15">
      <c r="AC1" s="17"/>
    </row>
    <row r="2" spans="1:30" ht="13.5" customHeight="1" x14ac:dyDescent="0.15"/>
    <row r="3" spans="1:30" ht="18" x14ac:dyDescent="0.2">
      <c r="A3" s="18" t="str">
        <f>A6</f>
        <v>池田町共同募金委員会</v>
      </c>
      <c r="AC3" s="19"/>
    </row>
    <row r="4" spans="1:30" ht="13.5" customHeight="1" x14ac:dyDescent="0.15">
      <c r="A4" s="30"/>
      <c r="B4" s="30"/>
      <c r="C4" s="30" t="s">
        <v>36</v>
      </c>
      <c r="D4" s="30"/>
      <c r="E4" s="30"/>
      <c r="F4" s="30"/>
      <c r="G4" s="30"/>
      <c r="H4" s="30"/>
      <c r="I4" s="30"/>
      <c r="J4" s="30"/>
      <c r="K4" s="30"/>
      <c r="L4" s="30" t="s">
        <v>37</v>
      </c>
      <c r="M4" s="30"/>
      <c r="N4" s="30"/>
      <c r="O4" s="30"/>
      <c r="P4" s="30"/>
      <c r="Q4" s="30"/>
      <c r="R4" s="30"/>
      <c r="S4" s="30"/>
      <c r="T4" s="30"/>
      <c r="U4" s="30" t="s">
        <v>38</v>
      </c>
      <c r="V4" s="30"/>
      <c r="W4" s="30"/>
      <c r="X4" s="30"/>
      <c r="Y4" s="30"/>
      <c r="Z4" s="30"/>
      <c r="AA4" s="30"/>
      <c r="AB4" s="30"/>
      <c r="AC4" s="30"/>
      <c r="AD4" s="20"/>
    </row>
    <row r="5" spans="1:30" s="23" customFormat="1" x14ac:dyDescent="0.15">
      <c r="A5" s="30"/>
      <c r="B5" s="30"/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11</v>
      </c>
      <c r="K5" s="21" t="s">
        <v>12</v>
      </c>
      <c r="L5" s="21" t="s">
        <v>3</v>
      </c>
      <c r="M5" s="21" t="s">
        <v>4</v>
      </c>
      <c r="N5" s="21" t="s">
        <v>5</v>
      </c>
      <c r="O5" s="21" t="s">
        <v>6</v>
      </c>
      <c r="P5" s="21" t="s">
        <v>7</v>
      </c>
      <c r="Q5" s="21" t="s">
        <v>8</v>
      </c>
      <c r="R5" s="21" t="s">
        <v>9</v>
      </c>
      <c r="S5" s="21" t="s">
        <v>11</v>
      </c>
      <c r="T5" s="21" t="s">
        <v>12</v>
      </c>
      <c r="U5" s="21" t="s">
        <v>3</v>
      </c>
      <c r="V5" s="21" t="s">
        <v>4</v>
      </c>
      <c r="W5" s="21" t="s">
        <v>5</v>
      </c>
      <c r="X5" s="21" t="s">
        <v>6</v>
      </c>
      <c r="Y5" s="21" t="s">
        <v>7</v>
      </c>
      <c r="Z5" s="21" t="s">
        <v>8</v>
      </c>
      <c r="AA5" s="21" t="s">
        <v>9</v>
      </c>
      <c r="AB5" s="21" t="s">
        <v>11</v>
      </c>
      <c r="AC5" s="21" t="s">
        <v>12</v>
      </c>
      <c r="AD5" s="22"/>
    </row>
    <row r="6" spans="1:30" x14ac:dyDescent="0.15">
      <c r="A6" s="20" t="str">
        <f>'H27'!A17</f>
        <v>池田町共同募金委員会</v>
      </c>
      <c r="B6" s="20">
        <f>'H27'!B17</f>
        <v>1244079</v>
      </c>
      <c r="C6" s="20">
        <f>'H27'!C17</f>
        <v>513365</v>
      </c>
      <c r="D6" s="20">
        <f>'H27'!D17</f>
        <v>24449</v>
      </c>
      <c r="E6" s="20">
        <f>'H27'!E17</f>
        <v>0</v>
      </c>
      <c r="F6" s="20">
        <f>'H27'!F17</f>
        <v>18479</v>
      </c>
      <c r="G6" s="20">
        <f>'H27'!G17</f>
        <v>78594</v>
      </c>
      <c r="H6" s="20">
        <f>'H27'!H17</f>
        <v>37995</v>
      </c>
      <c r="I6" s="20">
        <f>'H27'!I17</f>
        <v>61369</v>
      </c>
      <c r="J6" s="20">
        <f>'H27'!K17</f>
        <v>16094</v>
      </c>
      <c r="K6" s="20">
        <f>'H27'!L17</f>
        <v>750345</v>
      </c>
      <c r="L6" s="20">
        <f>'H27'!M17</f>
        <v>391981</v>
      </c>
      <c r="M6" s="20">
        <f>'H27'!N17</f>
        <v>0</v>
      </c>
      <c r="N6" s="20">
        <f>'H27'!O17</f>
        <v>0</v>
      </c>
      <c r="O6" s="20">
        <f>'H27'!P17</f>
        <v>0</v>
      </c>
      <c r="P6" s="20">
        <f>'H27'!Q17</f>
        <v>31528</v>
      </c>
      <c r="Q6" s="20">
        <f>'H27'!R17</f>
        <v>0</v>
      </c>
      <c r="R6" s="20">
        <f>'H27'!S17</f>
        <v>70124</v>
      </c>
      <c r="S6" s="20">
        <f>'H27'!U17</f>
        <v>101</v>
      </c>
      <c r="T6" s="20">
        <f>'H27'!V17</f>
        <v>493734</v>
      </c>
      <c r="U6" s="20">
        <f>'H27'!W17</f>
        <v>0</v>
      </c>
      <c r="V6" s="20">
        <f>'H27'!X17</f>
        <v>0</v>
      </c>
      <c r="W6" s="20">
        <f>'H27'!Y17</f>
        <v>0</v>
      </c>
      <c r="X6" s="20">
        <f>'H27'!Z17</f>
        <v>0</v>
      </c>
      <c r="Y6" s="20">
        <f>'H27'!AA17</f>
        <v>0</v>
      </c>
      <c r="Z6" s="20">
        <f>'H27'!AB17</f>
        <v>0</v>
      </c>
      <c r="AA6" s="20">
        <f>'H27'!AC17</f>
        <v>0</v>
      </c>
      <c r="AB6" s="20">
        <f>'H27'!AE17</f>
        <v>0</v>
      </c>
      <c r="AC6" s="20">
        <f>'H27'!AF17</f>
        <v>0</v>
      </c>
      <c r="AD6" s="20"/>
    </row>
    <row r="7" spans="1:30" x14ac:dyDescent="0.15">
      <c r="A7" s="20" t="str">
        <f>'H28'!A17</f>
        <v>池田町共同募金委員会</v>
      </c>
      <c r="B7" s="20">
        <f>'H28'!B17</f>
        <v>1201222</v>
      </c>
      <c r="C7" s="20">
        <f>'H28'!C17</f>
        <v>495657</v>
      </c>
      <c r="D7" s="20">
        <f>'H28'!D17</f>
        <v>24149</v>
      </c>
      <c r="E7" s="20">
        <f>'H28'!E17</f>
        <v>0</v>
      </c>
      <c r="F7" s="20">
        <f>'H28'!F17</f>
        <v>18182</v>
      </c>
      <c r="G7" s="20">
        <f>'H28'!G17</f>
        <v>67669</v>
      </c>
      <c r="H7" s="20">
        <f>'H28'!H17</f>
        <v>0</v>
      </c>
      <c r="I7" s="20">
        <f>'H28'!I17</f>
        <v>80306</v>
      </c>
      <c r="J7" s="20">
        <f>'H28'!K17</f>
        <v>14039</v>
      </c>
      <c r="K7" s="20">
        <f>'H28'!L17</f>
        <v>700002</v>
      </c>
      <c r="L7" s="20">
        <f>'H28'!M17</f>
        <v>399956</v>
      </c>
      <c r="M7" s="20">
        <f>'H28'!N17</f>
        <v>0</v>
      </c>
      <c r="N7" s="20">
        <f>'H28'!O17</f>
        <v>0</v>
      </c>
      <c r="O7" s="20">
        <f>'H28'!P17</f>
        <v>11000</v>
      </c>
      <c r="P7" s="20">
        <f>'H28'!Q17</f>
        <v>5834</v>
      </c>
      <c r="Q7" s="20">
        <f>'H28'!R17</f>
        <v>0</v>
      </c>
      <c r="R7" s="20">
        <f>'H28'!S17</f>
        <v>81334</v>
      </c>
      <c r="S7" s="20">
        <f>'H28'!U17</f>
        <v>3096</v>
      </c>
      <c r="T7" s="20">
        <f>'H28'!V17</f>
        <v>501220</v>
      </c>
      <c r="U7" s="20">
        <f>'H28'!W17</f>
        <v>0</v>
      </c>
      <c r="V7" s="20">
        <f>'H28'!X17</f>
        <v>0</v>
      </c>
      <c r="W7" s="20">
        <f>'H28'!Y17</f>
        <v>0</v>
      </c>
      <c r="X7" s="20">
        <f>'H28'!Z17</f>
        <v>0</v>
      </c>
      <c r="Y7" s="20">
        <f>'H28'!AA17</f>
        <v>0</v>
      </c>
      <c r="Z7" s="20">
        <f>'H28'!AB17</f>
        <v>0</v>
      </c>
      <c r="AA7" s="20">
        <f>'H28'!AC17</f>
        <v>0</v>
      </c>
      <c r="AB7" s="20">
        <f>'H28'!AE17</f>
        <v>0</v>
      </c>
      <c r="AC7" s="20">
        <f>'H28'!AF17</f>
        <v>0</v>
      </c>
      <c r="AD7" s="20"/>
    </row>
    <row r="8" spans="1:30" x14ac:dyDescent="0.15">
      <c r="A8" s="20" t="str">
        <f>'H29'!A17</f>
        <v>池田町共同募金委員会</v>
      </c>
      <c r="B8" s="20">
        <f>'H29'!B17</f>
        <v>1215140</v>
      </c>
      <c r="C8" s="20">
        <f>'H29'!C17</f>
        <v>497587</v>
      </c>
      <c r="D8" s="20">
        <f>'H29'!D17</f>
        <v>36786</v>
      </c>
      <c r="E8" s="20">
        <f>'H29'!E17</f>
        <v>0</v>
      </c>
      <c r="F8" s="20">
        <f>'H29'!F17</f>
        <v>8771</v>
      </c>
      <c r="G8" s="20">
        <f>'H29'!G17</f>
        <v>74137</v>
      </c>
      <c r="H8" s="20">
        <f>'H29'!H17</f>
        <v>0</v>
      </c>
      <c r="I8" s="20">
        <f>'H29'!I17</f>
        <v>72787</v>
      </c>
      <c r="J8" s="20">
        <f>'H29'!K17</f>
        <v>12054</v>
      </c>
      <c r="K8" s="20">
        <f>'H29'!L17</f>
        <v>702122</v>
      </c>
      <c r="L8" s="20">
        <f>'H29'!M17</f>
        <v>386142</v>
      </c>
      <c r="M8" s="20">
        <f>'H29'!N17</f>
        <v>0</v>
      </c>
      <c r="N8" s="20">
        <f>'H29'!O17</f>
        <v>0</v>
      </c>
      <c r="O8" s="20">
        <f>'H29'!P17</f>
        <v>0</v>
      </c>
      <c r="P8" s="20">
        <f>'H29'!Q17</f>
        <v>29674</v>
      </c>
      <c r="Q8" s="20">
        <f>'H29'!R17</f>
        <v>9600</v>
      </c>
      <c r="R8" s="20">
        <f>'H29'!S17</f>
        <v>87602</v>
      </c>
      <c r="S8" s="20">
        <f>'H29'!U17</f>
        <v>0</v>
      </c>
      <c r="T8" s="20">
        <f>'H29'!V17</f>
        <v>513018</v>
      </c>
      <c r="U8" s="20">
        <f>'H29'!W17</f>
        <v>0</v>
      </c>
      <c r="V8" s="20">
        <f>'H29'!X17</f>
        <v>0</v>
      </c>
      <c r="W8" s="20">
        <f>'H29'!Y17</f>
        <v>0</v>
      </c>
      <c r="X8" s="20">
        <f>'H29'!Z17</f>
        <v>0</v>
      </c>
      <c r="Y8" s="20">
        <f>'H29'!AA17</f>
        <v>0</v>
      </c>
      <c r="Z8" s="20">
        <f>'H29'!AB17</f>
        <v>0</v>
      </c>
      <c r="AA8" s="20">
        <f>'H29'!AC17</f>
        <v>0</v>
      </c>
      <c r="AB8" s="20">
        <f>'H29'!AE17</f>
        <v>0</v>
      </c>
      <c r="AC8" s="20">
        <f>'H29'!AF17</f>
        <v>0</v>
      </c>
      <c r="AD8" s="20"/>
    </row>
    <row r="9" spans="1:30" x14ac:dyDescent="0.15">
      <c r="A9" s="20" t="str">
        <f>'H30'!A17</f>
        <v>池田町共同募金委員会</v>
      </c>
      <c r="B9" s="20">
        <f>'H30'!B17</f>
        <v>1307542</v>
      </c>
      <c r="C9" s="20">
        <f>'H30'!C17</f>
        <v>501568</v>
      </c>
      <c r="D9" s="20">
        <f>'H30'!D17</f>
        <v>0</v>
      </c>
      <c r="E9" s="20">
        <f>'H30'!E17</f>
        <v>0</v>
      </c>
      <c r="F9" s="20">
        <f>'H30'!F17</f>
        <v>9662</v>
      </c>
      <c r="G9" s="20">
        <f>'H30'!G17</f>
        <v>37064</v>
      </c>
      <c r="H9" s="20">
        <f>'H30'!H17</f>
        <v>0</v>
      </c>
      <c r="I9" s="20">
        <f>'H30'!I17</f>
        <v>120145</v>
      </c>
      <c r="J9" s="20">
        <f>'H30'!K17</f>
        <v>127432</v>
      </c>
      <c r="K9" s="20">
        <f>'H30'!L17</f>
        <v>795871</v>
      </c>
      <c r="L9" s="20">
        <f>'H30'!M17</f>
        <v>430072</v>
      </c>
      <c r="M9" s="20">
        <f>'H30'!N17</f>
        <v>0</v>
      </c>
      <c r="N9" s="20">
        <f>'H30'!O17</f>
        <v>0</v>
      </c>
      <c r="O9" s="20">
        <f>'H30'!P17</f>
        <v>3794</v>
      </c>
      <c r="P9" s="20">
        <f>'H30'!Q17</f>
        <v>0</v>
      </c>
      <c r="Q9" s="20">
        <f>'H30'!R17</f>
        <v>0</v>
      </c>
      <c r="R9" s="20">
        <f>'H30'!S17</f>
        <v>59779</v>
      </c>
      <c r="S9" s="20">
        <f>'H30'!U17</f>
        <v>18026</v>
      </c>
      <c r="T9" s="20">
        <f>'H30'!V17</f>
        <v>511671</v>
      </c>
      <c r="U9" s="20">
        <f>'H30'!W17</f>
        <v>0</v>
      </c>
      <c r="V9" s="20">
        <f>'H30'!X17</f>
        <v>0</v>
      </c>
      <c r="W9" s="20">
        <f>'H30'!Y17</f>
        <v>0</v>
      </c>
      <c r="X9" s="20">
        <f>'H30'!Z17</f>
        <v>0</v>
      </c>
      <c r="Y9" s="20">
        <f>'H30'!AA17</f>
        <v>0</v>
      </c>
      <c r="Z9" s="20">
        <f>'H30'!AB17</f>
        <v>0</v>
      </c>
      <c r="AA9" s="20">
        <f>'H30'!AC17</f>
        <v>0</v>
      </c>
      <c r="AB9" s="20">
        <f>'H30'!AE17</f>
        <v>0</v>
      </c>
      <c r="AC9" s="20">
        <f>'H30'!AF17</f>
        <v>0</v>
      </c>
      <c r="AD9" s="20"/>
    </row>
    <row r="10" spans="1:30" x14ac:dyDescent="0.15">
      <c r="A10" s="20" t="str">
        <f>'R1'!A17</f>
        <v>池田町共同募金委員会</v>
      </c>
      <c r="B10" s="20">
        <f>'R1'!B17</f>
        <v>1059905</v>
      </c>
      <c r="C10" s="20">
        <f>'R1'!C17</f>
        <v>500548</v>
      </c>
      <c r="D10" s="20">
        <f>'R1'!D17</f>
        <v>21748</v>
      </c>
      <c r="E10" s="20">
        <f>'R1'!E17</f>
        <v>0</v>
      </c>
      <c r="F10" s="20">
        <f>'R1'!F17</f>
        <v>15459</v>
      </c>
      <c r="G10" s="20">
        <f>'R1'!G17</f>
        <v>37893</v>
      </c>
      <c r="H10" s="20">
        <f>'R1'!H17</f>
        <v>2210</v>
      </c>
      <c r="I10" s="20">
        <f>'R1'!I17</f>
        <v>61331</v>
      </c>
      <c r="J10" s="20">
        <f>'R1'!K17</f>
        <v>31732</v>
      </c>
      <c r="K10" s="20">
        <f>'R1'!L17</f>
        <v>670921</v>
      </c>
      <c r="L10" s="20">
        <f>'R1'!M17</f>
        <v>330379</v>
      </c>
      <c r="M10" s="20">
        <f>'R1'!N17</f>
        <v>0</v>
      </c>
      <c r="N10" s="20">
        <f>'R1'!O17</f>
        <v>0</v>
      </c>
      <c r="O10" s="20">
        <f>'R1'!P17</f>
        <v>0</v>
      </c>
      <c r="P10" s="20">
        <f>'R1'!Q17</f>
        <v>0</v>
      </c>
      <c r="Q10" s="20">
        <f>'R1'!R17</f>
        <v>0</v>
      </c>
      <c r="R10" s="20">
        <f>'R1'!S17</f>
        <v>58605</v>
      </c>
      <c r="S10" s="20">
        <f>'R1'!U17</f>
        <v>0</v>
      </c>
      <c r="T10" s="20">
        <f>'R1'!V17</f>
        <v>388984</v>
      </c>
      <c r="U10" s="20">
        <f>'R1'!W17</f>
        <v>0</v>
      </c>
      <c r="V10" s="20">
        <f>'R1'!X17</f>
        <v>0</v>
      </c>
      <c r="W10" s="20">
        <f>'R1'!Y17</f>
        <v>0</v>
      </c>
      <c r="X10" s="20">
        <f>'R1'!Z17</f>
        <v>0</v>
      </c>
      <c r="Y10" s="20">
        <f>'R1'!AA17</f>
        <v>0</v>
      </c>
      <c r="Z10" s="20">
        <f>'R1'!AB17</f>
        <v>0</v>
      </c>
      <c r="AA10" s="20">
        <f>'R1'!AC17</f>
        <v>0</v>
      </c>
      <c r="AB10" s="20">
        <f>'R1'!AE17</f>
        <v>0</v>
      </c>
      <c r="AC10" s="20">
        <f>'R1'!AF17</f>
        <v>0</v>
      </c>
      <c r="AD10" s="20"/>
    </row>
  </sheetData>
  <mergeCells count="5">
    <mergeCell ref="A4:A5"/>
    <mergeCell ref="B4:B5"/>
    <mergeCell ref="C4:K4"/>
    <mergeCell ref="L4:T4"/>
    <mergeCell ref="U4:AC4"/>
  </mergeCells>
  <phoneticPr fontId="20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D10"/>
  <sheetViews>
    <sheetView topLeftCell="E1" workbookViewId="0">
      <selection activeCell="A6" sqref="A6"/>
    </sheetView>
  </sheetViews>
  <sheetFormatPr defaultRowHeight="13.5" x14ac:dyDescent="0.15"/>
  <cols>
    <col min="1" max="1" width="21.375" style="16" bestFit="1" customWidth="1"/>
    <col min="2" max="3" width="9.25" style="16" bestFit="1" customWidth="1"/>
    <col min="4" max="4" width="9" style="16" bestFit="1" customWidth="1"/>
    <col min="5" max="5" width="9.25" style="16" bestFit="1" customWidth="1"/>
    <col min="6" max="7" width="9" style="16" bestFit="1" customWidth="1"/>
    <col min="8" max="8" width="11.5" style="16" bestFit="1" customWidth="1"/>
    <col min="9" max="9" width="9" style="16" bestFit="1" customWidth="1"/>
    <col min="10" max="10" width="12.875" style="16" bestFit="1" customWidth="1"/>
    <col min="11" max="12" width="9.25" style="16" bestFit="1" customWidth="1"/>
    <col min="13" max="16" width="9" style="16" bestFit="1" customWidth="1"/>
    <col min="17" max="17" width="11.5" style="16" bestFit="1" customWidth="1"/>
    <col min="18" max="18" width="9" style="16" bestFit="1" customWidth="1"/>
    <col min="19" max="19" width="12.875" style="16" bestFit="1" customWidth="1"/>
    <col min="20" max="20" width="9.25" style="16" bestFit="1" customWidth="1"/>
    <col min="21" max="25" width="9" style="16" bestFit="1" customWidth="1"/>
    <col min="26" max="26" width="11.5" style="16" bestFit="1" customWidth="1"/>
    <col min="27" max="27" width="9" style="16" bestFit="1" customWidth="1"/>
    <col min="28" max="28" width="12.875" style="16" bestFit="1" customWidth="1"/>
    <col min="29" max="29" width="3.375" style="16" bestFit="1" customWidth="1"/>
    <col min="30" max="16384" width="9" style="16"/>
  </cols>
  <sheetData>
    <row r="1" spans="1:30" ht="13.5" customHeight="1" x14ac:dyDescent="0.15">
      <c r="AC1" s="17"/>
    </row>
    <row r="2" spans="1:30" ht="13.5" customHeight="1" x14ac:dyDescent="0.15"/>
    <row r="3" spans="1:30" ht="18" x14ac:dyDescent="0.2">
      <c r="A3" s="18" t="str">
        <f>A6</f>
        <v>南越前町共同募金委員会</v>
      </c>
      <c r="AC3" s="19"/>
    </row>
    <row r="4" spans="1:30" ht="13.5" customHeight="1" x14ac:dyDescent="0.15">
      <c r="A4" s="30"/>
      <c r="B4" s="30"/>
      <c r="C4" s="30" t="s">
        <v>36</v>
      </c>
      <c r="D4" s="30"/>
      <c r="E4" s="30"/>
      <c r="F4" s="30"/>
      <c r="G4" s="30"/>
      <c r="H4" s="30"/>
      <c r="I4" s="30"/>
      <c r="J4" s="30"/>
      <c r="K4" s="30"/>
      <c r="L4" s="30" t="s">
        <v>37</v>
      </c>
      <c r="M4" s="30"/>
      <c r="N4" s="30"/>
      <c r="O4" s="30"/>
      <c r="P4" s="30"/>
      <c r="Q4" s="30"/>
      <c r="R4" s="30"/>
      <c r="S4" s="30"/>
      <c r="T4" s="30"/>
      <c r="U4" s="30" t="s">
        <v>38</v>
      </c>
      <c r="V4" s="30"/>
      <c r="W4" s="30"/>
      <c r="X4" s="30"/>
      <c r="Y4" s="30"/>
      <c r="Z4" s="30"/>
      <c r="AA4" s="30"/>
      <c r="AB4" s="30"/>
      <c r="AC4" s="30"/>
      <c r="AD4" s="20"/>
    </row>
    <row r="5" spans="1:30" s="23" customFormat="1" x14ac:dyDescent="0.15">
      <c r="A5" s="30"/>
      <c r="B5" s="30"/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11</v>
      </c>
      <c r="K5" s="21" t="s">
        <v>12</v>
      </c>
      <c r="L5" s="21" t="s">
        <v>3</v>
      </c>
      <c r="M5" s="21" t="s">
        <v>4</v>
      </c>
      <c r="N5" s="21" t="s">
        <v>5</v>
      </c>
      <c r="O5" s="21" t="s">
        <v>6</v>
      </c>
      <c r="P5" s="21" t="s">
        <v>7</v>
      </c>
      <c r="Q5" s="21" t="s">
        <v>8</v>
      </c>
      <c r="R5" s="21" t="s">
        <v>9</v>
      </c>
      <c r="S5" s="21" t="s">
        <v>11</v>
      </c>
      <c r="T5" s="21" t="s">
        <v>12</v>
      </c>
      <c r="U5" s="21" t="s">
        <v>3</v>
      </c>
      <c r="V5" s="21" t="s">
        <v>4</v>
      </c>
      <c r="W5" s="21" t="s">
        <v>5</v>
      </c>
      <c r="X5" s="21" t="s">
        <v>6</v>
      </c>
      <c r="Y5" s="21" t="s">
        <v>7</v>
      </c>
      <c r="Z5" s="21" t="s">
        <v>8</v>
      </c>
      <c r="AA5" s="21" t="s">
        <v>9</v>
      </c>
      <c r="AB5" s="21" t="s">
        <v>11</v>
      </c>
      <c r="AC5" s="21" t="s">
        <v>12</v>
      </c>
      <c r="AD5" s="22"/>
    </row>
    <row r="6" spans="1:30" x14ac:dyDescent="0.15">
      <c r="A6" s="20" t="str">
        <f>'H27'!A18</f>
        <v>南越前町共同募金委員会</v>
      </c>
      <c r="B6" s="20">
        <f>'H27'!B18</f>
        <v>4472394</v>
      </c>
      <c r="C6" s="20">
        <f>'H27'!C18</f>
        <v>2610036</v>
      </c>
      <c r="D6" s="20">
        <f>'H27'!D18</f>
        <v>24398</v>
      </c>
      <c r="E6" s="20">
        <f>'H27'!E18</f>
        <v>327500</v>
      </c>
      <c r="F6" s="20">
        <f>'H27'!F18</f>
        <v>62813</v>
      </c>
      <c r="G6" s="20">
        <f>'H27'!G18</f>
        <v>121242</v>
      </c>
      <c r="H6" s="20">
        <f>'H27'!H18</f>
        <v>0</v>
      </c>
      <c r="I6" s="20">
        <f>'H27'!I18</f>
        <v>3000</v>
      </c>
      <c r="J6" s="20">
        <f>'H27'!K18</f>
        <v>43102</v>
      </c>
      <c r="K6" s="20">
        <f>'H27'!L18</f>
        <v>3192091</v>
      </c>
      <c r="L6" s="20">
        <f>'H27'!M18</f>
        <v>888269</v>
      </c>
      <c r="M6" s="20">
        <f>'H27'!N18</f>
        <v>0</v>
      </c>
      <c r="N6" s="20">
        <f>'H27'!O18</f>
        <v>0</v>
      </c>
      <c r="O6" s="20">
        <f>'H27'!P18</f>
        <v>0</v>
      </c>
      <c r="P6" s="20">
        <f>'H27'!Q18</f>
        <v>0</v>
      </c>
      <c r="Q6" s="20">
        <f>'H27'!R18</f>
        <v>0</v>
      </c>
      <c r="R6" s="20">
        <f>'H27'!S18</f>
        <v>0</v>
      </c>
      <c r="S6" s="20">
        <f>'H27'!U18</f>
        <v>392034</v>
      </c>
      <c r="T6" s="20">
        <f>'H27'!V18</f>
        <v>1280303</v>
      </c>
      <c r="U6" s="20">
        <f>'H27'!W18</f>
        <v>0</v>
      </c>
      <c r="V6" s="20">
        <f>'H27'!X18</f>
        <v>0</v>
      </c>
      <c r="W6" s="20">
        <f>'H27'!Y18</f>
        <v>0</v>
      </c>
      <c r="X6" s="20">
        <f>'H27'!Z18</f>
        <v>0</v>
      </c>
      <c r="Y6" s="20">
        <f>'H27'!AA18</f>
        <v>0</v>
      </c>
      <c r="Z6" s="20">
        <f>'H27'!AB18</f>
        <v>0</v>
      </c>
      <c r="AA6" s="20">
        <f>'H27'!AC18</f>
        <v>0</v>
      </c>
      <c r="AB6" s="20">
        <f>'H27'!AE18</f>
        <v>0</v>
      </c>
      <c r="AC6" s="20">
        <f>'H27'!AF18</f>
        <v>0</v>
      </c>
      <c r="AD6" s="20"/>
    </row>
    <row r="7" spans="1:30" x14ac:dyDescent="0.15">
      <c r="A7" s="20" t="str">
        <f>'H28'!A18</f>
        <v>南越前町共同募金委員会</v>
      </c>
      <c r="B7" s="20">
        <f>'H28'!B18</f>
        <v>4311907</v>
      </c>
      <c r="C7" s="20">
        <f>'H28'!C18</f>
        <v>2606016</v>
      </c>
      <c r="D7" s="20">
        <f>'H28'!D18</f>
        <v>27776</v>
      </c>
      <c r="E7" s="20">
        <f>'H28'!E18</f>
        <v>325500</v>
      </c>
      <c r="F7" s="20">
        <f>'H28'!F18</f>
        <v>49539</v>
      </c>
      <c r="G7" s="20">
        <f>'H28'!G18</f>
        <v>120706</v>
      </c>
      <c r="H7" s="20">
        <f>'H28'!H18</f>
        <v>0</v>
      </c>
      <c r="I7" s="20">
        <f>'H28'!I18</f>
        <v>0</v>
      </c>
      <c r="J7" s="20">
        <f>'H28'!K18</f>
        <v>41832</v>
      </c>
      <c r="K7" s="20">
        <f>'H28'!L18</f>
        <v>3171369</v>
      </c>
      <c r="L7" s="20">
        <f>'H28'!M18</f>
        <v>880501</v>
      </c>
      <c r="M7" s="20">
        <f>'H28'!N18</f>
        <v>0</v>
      </c>
      <c r="N7" s="20">
        <f>'H28'!O18</f>
        <v>0</v>
      </c>
      <c r="O7" s="20">
        <f>'H28'!P18</f>
        <v>0</v>
      </c>
      <c r="P7" s="20">
        <f>'H28'!Q18</f>
        <v>0</v>
      </c>
      <c r="Q7" s="20">
        <f>'H28'!R18</f>
        <v>0</v>
      </c>
      <c r="R7" s="20">
        <f>'H28'!S18</f>
        <v>0</v>
      </c>
      <c r="S7" s="20">
        <f>'H28'!U18</f>
        <v>260037</v>
      </c>
      <c r="T7" s="20">
        <f>'H28'!V18</f>
        <v>1140538</v>
      </c>
      <c r="U7" s="20">
        <f>'H28'!W18</f>
        <v>0</v>
      </c>
      <c r="V7" s="20">
        <f>'H28'!X18</f>
        <v>0</v>
      </c>
      <c r="W7" s="20">
        <f>'H28'!Y18</f>
        <v>0</v>
      </c>
      <c r="X7" s="20">
        <f>'H28'!Z18</f>
        <v>0</v>
      </c>
      <c r="Y7" s="20">
        <f>'H28'!AA18</f>
        <v>0</v>
      </c>
      <c r="Z7" s="20">
        <f>'H28'!AB18</f>
        <v>0</v>
      </c>
      <c r="AA7" s="20">
        <f>'H28'!AC18</f>
        <v>0</v>
      </c>
      <c r="AB7" s="20">
        <f>'H28'!AE18</f>
        <v>0</v>
      </c>
      <c r="AC7" s="20">
        <f>'H28'!AF18</f>
        <v>0</v>
      </c>
      <c r="AD7" s="20"/>
    </row>
    <row r="8" spans="1:30" x14ac:dyDescent="0.15">
      <c r="A8" s="20" t="str">
        <f>'H29'!A18</f>
        <v>南越前町共同募金委員会</v>
      </c>
      <c r="B8" s="20">
        <f>'H29'!B18</f>
        <v>4158809</v>
      </c>
      <c r="C8" s="20">
        <f>'H29'!C18</f>
        <v>2541357</v>
      </c>
      <c r="D8" s="20">
        <f>'H29'!D18</f>
        <v>34560</v>
      </c>
      <c r="E8" s="20">
        <f>'H29'!E18</f>
        <v>366000</v>
      </c>
      <c r="F8" s="20">
        <f>'H29'!F18</f>
        <v>66930</v>
      </c>
      <c r="G8" s="20">
        <f>'H29'!G18</f>
        <v>116391</v>
      </c>
      <c r="H8" s="20">
        <f>'H29'!H18</f>
        <v>0</v>
      </c>
      <c r="I8" s="20">
        <f>'H29'!I18</f>
        <v>9560</v>
      </c>
      <c r="J8" s="20">
        <f>'H29'!K18</f>
        <v>38692</v>
      </c>
      <c r="K8" s="20">
        <f>'H29'!L18</f>
        <v>3173490</v>
      </c>
      <c r="L8" s="20">
        <f>'H29'!M18</f>
        <v>876670</v>
      </c>
      <c r="M8" s="20">
        <f>'H29'!N18</f>
        <v>0</v>
      </c>
      <c r="N8" s="20">
        <f>'H29'!O18</f>
        <v>0</v>
      </c>
      <c r="O8" s="20">
        <f>'H29'!P18</f>
        <v>0</v>
      </c>
      <c r="P8" s="20">
        <f>'H29'!Q18</f>
        <v>0</v>
      </c>
      <c r="Q8" s="20">
        <f>'H29'!R18</f>
        <v>0</v>
      </c>
      <c r="R8" s="20">
        <f>'H29'!S18</f>
        <v>0</v>
      </c>
      <c r="S8" s="20">
        <f>'H29'!U18</f>
        <v>108649</v>
      </c>
      <c r="T8" s="20">
        <f>'H29'!V18</f>
        <v>985319</v>
      </c>
      <c r="U8" s="20">
        <f>'H29'!W18</f>
        <v>0</v>
      </c>
      <c r="V8" s="20">
        <f>'H29'!X18</f>
        <v>0</v>
      </c>
      <c r="W8" s="20">
        <f>'H29'!Y18</f>
        <v>0</v>
      </c>
      <c r="X8" s="20">
        <f>'H29'!Z18</f>
        <v>0</v>
      </c>
      <c r="Y8" s="20">
        <f>'H29'!AA18</f>
        <v>0</v>
      </c>
      <c r="Z8" s="20">
        <f>'H29'!AB18</f>
        <v>0</v>
      </c>
      <c r="AA8" s="20">
        <f>'H29'!AC18</f>
        <v>0</v>
      </c>
      <c r="AB8" s="20">
        <f>'H29'!AE18</f>
        <v>0</v>
      </c>
      <c r="AC8" s="20">
        <f>'H29'!AF18</f>
        <v>0</v>
      </c>
      <c r="AD8" s="20"/>
    </row>
    <row r="9" spans="1:30" x14ac:dyDescent="0.15">
      <c r="A9" s="20" t="str">
        <f>'H30'!A18</f>
        <v>南越前町共同募金委員会</v>
      </c>
      <c r="B9" s="20">
        <f>'H30'!B18</f>
        <v>4234394</v>
      </c>
      <c r="C9" s="20">
        <f>'H30'!C18</f>
        <v>2522814</v>
      </c>
      <c r="D9" s="20">
        <f>'H30'!D18</f>
        <v>25931</v>
      </c>
      <c r="E9" s="20">
        <f>'H30'!E18</f>
        <v>389000</v>
      </c>
      <c r="F9" s="20">
        <f>'H30'!F18</f>
        <v>48215</v>
      </c>
      <c r="G9" s="20">
        <f>'H30'!G18</f>
        <v>119391</v>
      </c>
      <c r="H9" s="20">
        <f>'H30'!H18</f>
        <v>0</v>
      </c>
      <c r="I9" s="20">
        <f>'H30'!I18</f>
        <v>122072</v>
      </c>
      <c r="J9" s="20">
        <f>'H30'!K18</f>
        <v>31861</v>
      </c>
      <c r="K9" s="20">
        <f>'H30'!L18</f>
        <v>3259284</v>
      </c>
      <c r="L9" s="20">
        <f>'H30'!M18</f>
        <v>873035</v>
      </c>
      <c r="M9" s="20">
        <f>'H30'!N18</f>
        <v>0</v>
      </c>
      <c r="N9" s="20">
        <f>'H30'!O18</f>
        <v>0</v>
      </c>
      <c r="O9" s="20">
        <f>'H30'!P18</f>
        <v>0</v>
      </c>
      <c r="P9" s="20">
        <f>'H30'!Q18</f>
        <v>0</v>
      </c>
      <c r="Q9" s="20">
        <f>'H30'!R18</f>
        <v>0</v>
      </c>
      <c r="R9" s="20">
        <f>'H30'!S18</f>
        <v>102075</v>
      </c>
      <c r="S9" s="20">
        <f>'H30'!U18</f>
        <v>0</v>
      </c>
      <c r="T9" s="20">
        <f>'H30'!V18</f>
        <v>975110</v>
      </c>
      <c r="U9" s="20">
        <f>'H30'!W18</f>
        <v>0</v>
      </c>
      <c r="V9" s="20">
        <f>'H30'!X18</f>
        <v>0</v>
      </c>
      <c r="W9" s="20">
        <f>'H30'!Y18</f>
        <v>0</v>
      </c>
      <c r="X9" s="20">
        <f>'H30'!Z18</f>
        <v>0</v>
      </c>
      <c r="Y9" s="20">
        <f>'H30'!AA18</f>
        <v>0</v>
      </c>
      <c r="Z9" s="20">
        <f>'H30'!AB18</f>
        <v>0</v>
      </c>
      <c r="AA9" s="20">
        <f>'H30'!AC18</f>
        <v>0</v>
      </c>
      <c r="AB9" s="20">
        <f>'H30'!AE18</f>
        <v>0</v>
      </c>
      <c r="AC9" s="20">
        <f>'H30'!AF18</f>
        <v>0</v>
      </c>
      <c r="AD9" s="20"/>
    </row>
    <row r="10" spans="1:30" x14ac:dyDescent="0.15">
      <c r="A10" s="20" t="str">
        <f>'R1'!A18</f>
        <v>南越前町共同募金委員会</v>
      </c>
      <c r="B10" s="20">
        <f>'R1'!B18</f>
        <v>4200923</v>
      </c>
      <c r="C10" s="20">
        <f>'R1'!C18</f>
        <v>2474900</v>
      </c>
      <c r="D10" s="20">
        <f>'R1'!D18</f>
        <v>38477</v>
      </c>
      <c r="E10" s="20">
        <f>'R1'!E18</f>
        <v>482000</v>
      </c>
      <c r="F10" s="20">
        <f>'R1'!F18</f>
        <v>69229</v>
      </c>
      <c r="G10" s="20">
        <f>'R1'!G18</f>
        <v>117484</v>
      </c>
      <c r="H10" s="20">
        <f>'R1'!H18</f>
        <v>0</v>
      </c>
      <c r="I10" s="20">
        <f>'R1'!I18</f>
        <v>17315</v>
      </c>
      <c r="J10" s="20">
        <f>'R1'!K18</f>
        <v>21725</v>
      </c>
      <c r="K10" s="20">
        <f>'R1'!L18</f>
        <v>3221130</v>
      </c>
      <c r="L10" s="20">
        <f>'R1'!M18</f>
        <v>869177</v>
      </c>
      <c r="M10" s="20">
        <f>'R1'!N18</f>
        <v>0</v>
      </c>
      <c r="N10" s="20">
        <f>'R1'!O18</f>
        <v>0</v>
      </c>
      <c r="O10" s="20">
        <f>'R1'!P18</f>
        <v>0</v>
      </c>
      <c r="P10" s="20">
        <f>'R1'!Q18</f>
        <v>0</v>
      </c>
      <c r="Q10" s="20">
        <f>'R1'!R18</f>
        <v>0</v>
      </c>
      <c r="R10" s="20">
        <f>'R1'!S18</f>
        <v>0</v>
      </c>
      <c r="S10" s="20">
        <f>'R1'!U18</f>
        <v>110616</v>
      </c>
      <c r="T10" s="20">
        <f>'R1'!V18</f>
        <v>979793</v>
      </c>
      <c r="U10" s="20">
        <f>'R1'!W18</f>
        <v>0</v>
      </c>
      <c r="V10" s="20">
        <f>'R1'!X18</f>
        <v>0</v>
      </c>
      <c r="W10" s="20">
        <f>'R1'!Y18</f>
        <v>0</v>
      </c>
      <c r="X10" s="20">
        <f>'R1'!Z18</f>
        <v>0</v>
      </c>
      <c r="Y10" s="20">
        <f>'R1'!AA18</f>
        <v>0</v>
      </c>
      <c r="Z10" s="20">
        <f>'R1'!AB18</f>
        <v>0</v>
      </c>
      <c r="AA10" s="20">
        <f>'R1'!AC18</f>
        <v>0</v>
      </c>
      <c r="AB10" s="20">
        <f>'R1'!AE18</f>
        <v>0</v>
      </c>
      <c r="AC10" s="20">
        <f>'R1'!AF18</f>
        <v>0</v>
      </c>
      <c r="AD10" s="20"/>
    </row>
  </sheetData>
  <mergeCells count="5">
    <mergeCell ref="A4:A5"/>
    <mergeCell ref="B4:B5"/>
    <mergeCell ref="C4:K4"/>
    <mergeCell ref="L4:T4"/>
    <mergeCell ref="U4:AC4"/>
  </mergeCells>
  <phoneticPr fontId="20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C3BFC-5D87-4440-A556-7F4C59E4BA57}">
  <dimension ref="A1:AD10"/>
  <sheetViews>
    <sheetView topLeftCell="D1" workbookViewId="0">
      <selection activeCell="L6" sqref="L6:S10"/>
    </sheetView>
  </sheetViews>
  <sheetFormatPr defaultRowHeight="13.5" x14ac:dyDescent="0.15"/>
  <cols>
    <col min="1" max="1" width="21.375" style="16" bestFit="1" customWidth="1"/>
    <col min="2" max="3" width="9.25" style="16" bestFit="1" customWidth="1"/>
    <col min="4" max="4" width="9" style="16" bestFit="1" customWidth="1"/>
    <col min="5" max="5" width="9.25" style="16" bestFit="1" customWidth="1"/>
    <col min="6" max="7" width="9" style="16" bestFit="1" customWidth="1"/>
    <col min="8" max="8" width="11.5" style="16" bestFit="1" customWidth="1"/>
    <col min="9" max="9" width="9" style="16" bestFit="1" customWidth="1"/>
    <col min="10" max="10" width="12.875" style="16" bestFit="1" customWidth="1"/>
    <col min="11" max="12" width="9.25" style="16" bestFit="1" customWidth="1"/>
    <col min="13" max="16" width="9" style="16" bestFit="1" customWidth="1"/>
    <col min="17" max="17" width="11.5" style="16" bestFit="1" customWidth="1"/>
    <col min="18" max="18" width="9" style="16" bestFit="1" customWidth="1"/>
    <col min="19" max="19" width="12.875" style="16" bestFit="1" customWidth="1"/>
    <col min="20" max="20" width="9.25" style="16" bestFit="1" customWidth="1"/>
    <col min="21" max="25" width="9" style="16" bestFit="1" customWidth="1"/>
    <col min="26" max="26" width="11.5" style="16" bestFit="1" customWidth="1"/>
    <col min="27" max="27" width="9" style="16" bestFit="1" customWidth="1"/>
    <col min="28" max="28" width="12.875" style="16" bestFit="1" customWidth="1"/>
    <col min="29" max="29" width="3.375" style="16" bestFit="1" customWidth="1"/>
    <col min="30" max="16384" width="9" style="16"/>
  </cols>
  <sheetData>
    <row r="1" spans="1:30" ht="13.5" customHeight="1" x14ac:dyDescent="0.15">
      <c r="AC1" s="17"/>
    </row>
    <row r="2" spans="1:30" ht="13.5" customHeight="1" x14ac:dyDescent="0.15"/>
    <row r="3" spans="1:30" ht="18" x14ac:dyDescent="0.2">
      <c r="A3" s="18" t="str">
        <f>A6</f>
        <v>越前町共同募金委員会</v>
      </c>
      <c r="AC3" s="19"/>
    </row>
    <row r="4" spans="1:30" ht="13.5" customHeight="1" x14ac:dyDescent="0.15">
      <c r="A4" s="30"/>
      <c r="B4" s="30"/>
      <c r="C4" s="30" t="s">
        <v>36</v>
      </c>
      <c r="D4" s="30"/>
      <c r="E4" s="30"/>
      <c r="F4" s="30"/>
      <c r="G4" s="30"/>
      <c r="H4" s="30"/>
      <c r="I4" s="30"/>
      <c r="J4" s="30"/>
      <c r="K4" s="30"/>
      <c r="L4" s="30" t="s">
        <v>37</v>
      </c>
      <c r="M4" s="30"/>
      <c r="N4" s="30"/>
      <c r="O4" s="30"/>
      <c r="P4" s="30"/>
      <c r="Q4" s="30"/>
      <c r="R4" s="30"/>
      <c r="S4" s="30"/>
      <c r="T4" s="30"/>
      <c r="U4" s="30" t="s">
        <v>38</v>
      </c>
      <c r="V4" s="30"/>
      <c r="W4" s="30"/>
      <c r="X4" s="30"/>
      <c r="Y4" s="30"/>
      <c r="Z4" s="30"/>
      <c r="AA4" s="30"/>
      <c r="AB4" s="30"/>
      <c r="AC4" s="30"/>
      <c r="AD4" s="20"/>
    </row>
    <row r="5" spans="1:30" s="23" customFormat="1" x14ac:dyDescent="0.15">
      <c r="A5" s="30"/>
      <c r="B5" s="30"/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11</v>
      </c>
      <c r="K5" s="21" t="s">
        <v>12</v>
      </c>
      <c r="L5" s="21" t="s">
        <v>3</v>
      </c>
      <c r="M5" s="21" t="s">
        <v>4</v>
      </c>
      <c r="N5" s="21" t="s">
        <v>5</v>
      </c>
      <c r="O5" s="21" t="s">
        <v>6</v>
      </c>
      <c r="P5" s="21" t="s">
        <v>7</v>
      </c>
      <c r="Q5" s="21" t="s">
        <v>8</v>
      </c>
      <c r="R5" s="21" t="s">
        <v>9</v>
      </c>
      <c r="S5" s="21" t="s">
        <v>11</v>
      </c>
      <c r="T5" s="21" t="s">
        <v>12</v>
      </c>
      <c r="U5" s="21" t="s">
        <v>3</v>
      </c>
      <c r="V5" s="21" t="s">
        <v>4</v>
      </c>
      <c r="W5" s="21" t="s">
        <v>5</v>
      </c>
      <c r="X5" s="21" t="s">
        <v>6</v>
      </c>
      <c r="Y5" s="21" t="s">
        <v>7</v>
      </c>
      <c r="Z5" s="21" t="s">
        <v>8</v>
      </c>
      <c r="AA5" s="21" t="s">
        <v>9</v>
      </c>
      <c r="AB5" s="21" t="s">
        <v>11</v>
      </c>
      <c r="AC5" s="21" t="s">
        <v>12</v>
      </c>
      <c r="AD5" s="22"/>
    </row>
    <row r="6" spans="1:30" x14ac:dyDescent="0.15">
      <c r="A6" s="20" t="str">
        <f>'H27'!A19</f>
        <v>越前町共同募金委員会</v>
      </c>
      <c r="B6" s="20">
        <f>'H27'!B19</f>
        <v>7214504</v>
      </c>
      <c r="C6" s="20">
        <f>'H27'!C19</f>
        <v>2406830</v>
      </c>
      <c r="D6" s="20">
        <f>'H27'!D19</f>
        <v>2432</v>
      </c>
      <c r="E6" s="20">
        <f>'H27'!E19</f>
        <v>905500</v>
      </c>
      <c r="F6" s="20">
        <f>'H27'!F19</f>
        <v>127584</v>
      </c>
      <c r="G6" s="20">
        <f>'H27'!G19</f>
        <v>228281</v>
      </c>
      <c r="H6" s="20">
        <f>'H27'!H19</f>
        <v>381862</v>
      </c>
      <c r="I6" s="20">
        <f>'H27'!I19</f>
        <v>58000</v>
      </c>
      <c r="J6" s="20">
        <f>'H27'!K19</f>
        <v>83935</v>
      </c>
      <c r="K6" s="20">
        <f>'H27'!L19</f>
        <v>4194424</v>
      </c>
      <c r="L6" s="20">
        <f>'H27'!M19</f>
        <v>2362505</v>
      </c>
      <c r="M6" s="20">
        <f>'H27'!N19</f>
        <v>0</v>
      </c>
      <c r="N6" s="20">
        <f>'H27'!O19</f>
        <v>0</v>
      </c>
      <c r="O6" s="20">
        <f>'H27'!P19</f>
        <v>0</v>
      </c>
      <c r="P6" s="20">
        <f>'H27'!Q19</f>
        <v>0</v>
      </c>
      <c r="Q6" s="20">
        <f>'H27'!R19</f>
        <v>0</v>
      </c>
      <c r="R6" s="20">
        <f>'H27'!S19</f>
        <v>589215</v>
      </c>
      <c r="S6" s="20">
        <f>'H27'!U19</f>
        <v>68360</v>
      </c>
      <c r="T6" s="20">
        <f>'H27'!V19</f>
        <v>3020080</v>
      </c>
      <c r="U6" s="20">
        <f>'H27'!W19</f>
        <v>0</v>
      </c>
      <c r="V6" s="20">
        <f>'H27'!X19</f>
        <v>0</v>
      </c>
      <c r="W6" s="20">
        <f>'H27'!Y19</f>
        <v>0</v>
      </c>
      <c r="X6" s="20">
        <f>'H27'!Z19</f>
        <v>0</v>
      </c>
      <c r="Y6" s="20">
        <f>'H27'!AA19</f>
        <v>0</v>
      </c>
      <c r="Z6" s="20">
        <f>'H27'!AB19</f>
        <v>0</v>
      </c>
      <c r="AA6" s="20">
        <f>'H27'!AC19</f>
        <v>0</v>
      </c>
      <c r="AB6" s="20">
        <f>'H27'!AD19</f>
        <v>0</v>
      </c>
      <c r="AC6" s="20">
        <f>'H27'!AE19</f>
        <v>0</v>
      </c>
      <c r="AD6" s="20"/>
    </row>
    <row r="7" spans="1:30" x14ac:dyDescent="0.15">
      <c r="A7" s="20" t="str">
        <f>'H28'!A19</f>
        <v>越前町共同募金委員会</v>
      </c>
      <c r="B7" s="20">
        <f>'H28'!B19</f>
        <v>7652967</v>
      </c>
      <c r="C7" s="20">
        <f>'H28'!C19</f>
        <v>2536114</v>
      </c>
      <c r="D7" s="20">
        <f>'H28'!D19</f>
        <v>0</v>
      </c>
      <c r="E7" s="20">
        <f>'H28'!E19</f>
        <v>893500</v>
      </c>
      <c r="F7" s="20">
        <f>'H28'!F19</f>
        <v>91649</v>
      </c>
      <c r="G7" s="20">
        <f>'H28'!G19</f>
        <v>201342</v>
      </c>
      <c r="H7" s="20">
        <f>'H28'!H19</f>
        <v>419591</v>
      </c>
      <c r="I7" s="20">
        <f>'H28'!I19</f>
        <v>28000</v>
      </c>
      <c r="J7" s="20">
        <f>'H28'!K19</f>
        <v>391324</v>
      </c>
      <c r="K7" s="20">
        <f>'H28'!L19</f>
        <v>4561520</v>
      </c>
      <c r="L7" s="20">
        <f>'H28'!M19</f>
        <v>2487597</v>
      </c>
      <c r="M7" s="20">
        <f>'H28'!N19</f>
        <v>0</v>
      </c>
      <c r="N7" s="20">
        <f>'H28'!O19</f>
        <v>0</v>
      </c>
      <c r="O7" s="20">
        <f>'H28'!P19</f>
        <v>0</v>
      </c>
      <c r="P7" s="20">
        <f>'H28'!Q19</f>
        <v>7000</v>
      </c>
      <c r="Q7" s="20">
        <f>'H28'!R19</f>
        <v>0</v>
      </c>
      <c r="R7" s="20">
        <f>'H28'!S19</f>
        <v>514000</v>
      </c>
      <c r="S7" s="20">
        <f>'H28'!U19</f>
        <v>82850</v>
      </c>
      <c r="T7" s="20">
        <f>'H28'!V19</f>
        <v>3091447</v>
      </c>
      <c r="U7" s="20">
        <f>'H28'!W19</f>
        <v>0</v>
      </c>
      <c r="V7" s="20">
        <f>'H28'!X19</f>
        <v>0</v>
      </c>
      <c r="W7" s="20">
        <f>'H28'!Y19</f>
        <v>0</v>
      </c>
      <c r="X7" s="20">
        <f>'H28'!Z19</f>
        <v>0</v>
      </c>
      <c r="Y7" s="20">
        <f>'H28'!AA19</f>
        <v>0</v>
      </c>
      <c r="Z7" s="20">
        <f>'H28'!AB19</f>
        <v>0</v>
      </c>
      <c r="AA7" s="20">
        <f>'H28'!AC19</f>
        <v>0</v>
      </c>
      <c r="AB7" s="20">
        <f>'H28'!AD19</f>
        <v>0</v>
      </c>
      <c r="AC7" s="20">
        <f>'H28'!AE19</f>
        <v>0</v>
      </c>
      <c r="AD7" s="20"/>
    </row>
    <row r="8" spans="1:30" x14ac:dyDescent="0.15">
      <c r="A8" s="20" t="str">
        <f>'H29'!A19</f>
        <v>越前町共同募金委員会</v>
      </c>
      <c r="B8" s="20">
        <f>'H29'!B19</f>
        <v>7197838</v>
      </c>
      <c r="C8" s="20">
        <f>'H29'!C19</f>
        <v>2482536</v>
      </c>
      <c r="D8" s="20">
        <f>'H29'!D19</f>
        <v>0</v>
      </c>
      <c r="E8" s="20">
        <f>'H29'!E19</f>
        <v>876500</v>
      </c>
      <c r="F8" s="20">
        <f>'H29'!F19</f>
        <v>99841</v>
      </c>
      <c r="G8" s="20">
        <f>'H29'!G19</f>
        <v>171029</v>
      </c>
      <c r="H8" s="20">
        <f>'H29'!H19</f>
        <v>467168</v>
      </c>
      <c r="I8" s="20">
        <f>'H29'!I19</f>
        <v>230003</v>
      </c>
      <c r="J8" s="20">
        <f>'H29'!K19</f>
        <v>164918</v>
      </c>
      <c r="K8" s="20">
        <f>'H29'!L19</f>
        <v>4491995</v>
      </c>
      <c r="L8" s="20">
        <f>'H29'!M19</f>
        <v>2416335</v>
      </c>
      <c r="M8" s="20">
        <f>'H29'!N19</f>
        <v>0</v>
      </c>
      <c r="N8" s="20">
        <f>'H29'!O19</f>
        <v>0</v>
      </c>
      <c r="O8" s="20">
        <f>'H29'!P19</f>
        <v>6723</v>
      </c>
      <c r="P8" s="20">
        <f>'H29'!Q19</f>
        <v>5000</v>
      </c>
      <c r="Q8" s="20">
        <f>'H29'!R19</f>
        <v>0</v>
      </c>
      <c r="R8" s="20">
        <f>'H29'!S19</f>
        <v>161346</v>
      </c>
      <c r="S8" s="20">
        <f>'H29'!U19</f>
        <v>116439</v>
      </c>
      <c r="T8" s="20">
        <f>'H29'!V19</f>
        <v>2705843</v>
      </c>
      <c r="U8" s="20">
        <f>'H29'!W19</f>
        <v>0</v>
      </c>
      <c r="V8" s="20">
        <f>'H29'!X19</f>
        <v>0</v>
      </c>
      <c r="W8" s="20">
        <f>'H29'!Y19</f>
        <v>0</v>
      </c>
      <c r="X8" s="20">
        <f>'H29'!Z19</f>
        <v>0</v>
      </c>
      <c r="Y8" s="20">
        <f>'H29'!AA19</f>
        <v>0</v>
      </c>
      <c r="Z8" s="20">
        <f>'H29'!AB19</f>
        <v>0</v>
      </c>
      <c r="AA8" s="20">
        <f>'H29'!AC19</f>
        <v>0</v>
      </c>
      <c r="AB8" s="20">
        <f>'H29'!AD19</f>
        <v>0</v>
      </c>
      <c r="AC8" s="20">
        <f>'H29'!AE19</f>
        <v>0</v>
      </c>
      <c r="AD8" s="20"/>
    </row>
    <row r="9" spans="1:30" x14ac:dyDescent="0.15">
      <c r="A9" s="20" t="str">
        <f>'H30'!A19</f>
        <v>越前町共同募金委員会</v>
      </c>
      <c r="B9" s="20">
        <f>'H30'!B19</f>
        <v>7068257</v>
      </c>
      <c r="C9" s="20">
        <f>'H30'!C19</f>
        <v>2382278</v>
      </c>
      <c r="D9" s="20">
        <f>'H30'!D19</f>
        <v>35972</v>
      </c>
      <c r="E9" s="20">
        <f>'H30'!E19</f>
        <v>865500</v>
      </c>
      <c r="F9" s="20">
        <f>'H30'!F19</f>
        <v>101542</v>
      </c>
      <c r="G9" s="20">
        <f>'H30'!G19</f>
        <v>208923</v>
      </c>
      <c r="H9" s="20">
        <f>'H30'!H19</f>
        <v>460074</v>
      </c>
      <c r="I9" s="20">
        <f>'H30'!I19</f>
        <v>89267</v>
      </c>
      <c r="J9" s="20">
        <f>'H30'!K19</f>
        <v>118279</v>
      </c>
      <c r="K9" s="20">
        <f>'H30'!L19</f>
        <v>4261835</v>
      </c>
      <c r="L9" s="20">
        <f>'H30'!M19</f>
        <v>2360713</v>
      </c>
      <c r="M9" s="20">
        <f>'H30'!N19</f>
        <v>32009</v>
      </c>
      <c r="N9" s="20">
        <f>'H30'!O19</f>
        <v>0</v>
      </c>
      <c r="O9" s="20">
        <f>'H30'!P19</f>
        <v>0</v>
      </c>
      <c r="P9" s="20">
        <f>'H30'!Q19</f>
        <v>5000</v>
      </c>
      <c r="Q9" s="20">
        <f>'H30'!R19</f>
        <v>0</v>
      </c>
      <c r="R9" s="20">
        <f>'H30'!S19</f>
        <v>316000</v>
      </c>
      <c r="S9" s="20">
        <f>'H30'!U19</f>
        <v>92700</v>
      </c>
      <c r="T9" s="20">
        <f>'H30'!V19</f>
        <v>2806422</v>
      </c>
      <c r="U9" s="20">
        <f>'H30'!W19</f>
        <v>0</v>
      </c>
      <c r="V9" s="20">
        <f>'H30'!X19</f>
        <v>0</v>
      </c>
      <c r="W9" s="20">
        <f>'H30'!Y19</f>
        <v>0</v>
      </c>
      <c r="X9" s="20">
        <f>'H30'!Z19</f>
        <v>0</v>
      </c>
      <c r="Y9" s="20">
        <f>'H30'!AA19</f>
        <v>0</v>
      </c>
      <c r="Z9" s="20">
        <f>'H30'!AB19</f>
        <v>0</v>
      </c>
      <c r="AA9" s="20">
        <f>'H30'!AC19</f>
        <v>0</v>
      </c>
      <c r="AB9" s="20">
        <f>'H30'!AD19</f>
        <v>0</v>
      </c>
      <c r="AC9" s="20">
        <f>'H30'!AE19</f>
        <v>0</v>
      </c>
      <c r="AD9" s="20"/>
    </row>
    <row r="10" spans="1:30" x14ac:dyDescent="0.15">
      <c r="A10" s="20" t="str">
        <f>'R1'!A19</f>
        <v>越前町共同募金委員会</v>
      </c>
      <c r="B10" s="20">
        <f>'R1'!B19</f>
        <v>6872902</v>
      </c>
      <c r="C10" s="20">
        <f>'R1'!C19</f>
        <v>2307322</v>
      </c>
      <c r="D10" s="20">
        <f>'R1'!D19</f>
        <v>21712</v>
      </c>
      <c r="E10" s="20">
        <f>'R1'!E19</f>
        <v>871000</v>
      </c>
      <c r="F10" s="20">
        <f>'R1'!F19</f>
        <v>114306</v>
      </c>
      <c r="G10" s="20">
        <f>'R1'!G19</f>
        <v>218900</v>
      </c>
      <c r="H10" s="20">
        <f>'R1'!H19</f>
        <v>419799</v>
      </c>
      <c r="I10" s="20">
        <f>'R1'!I19</f>
        <v>122959</v>
      </c>
      <c r="J10" s="20">
        <f>'R1'!K19</f>
        <v>94081</v>
      </c>
      <c r="K10" s="20">
        <f>'R1'!L19</f>
        <v>4170079</v>
      </c>
      <c r="L10" s="20">
        <f>'R1'!M19</f>
        <v>2287323</v>
      </c>
      <c r="M10" s="20">
        <f>'R1'!N19</f>
        <v>25248</v>
      </c>
      <c r="N10" s="20">
        <f>'R1'!O19</f>
        <v>0</v>
      </c>
      <c r="O10" s="20">
        <f>'R1'!P19</f>
        <v>0</v>
      </c>
      <c r="P10" s="20">
        <f>'R1'!Q19</f>
        <v>0</v>
      </c>
      <c r="Q10" s="20">
        <f>'R1'!R19</f>
        <v>0</v>
      </c>
      <c r="R10" s="20">
        <f>'R1'!S19</f>
        <v>297482</v>
      </c>
      <c r="S10" s="20">
        <f>'R1'!U19</f>
        <v>92770</v>
      </c>
      <c r="T10" s="20">
        <f>'R1'!V19</f>
        <v>2702823</v>
      </c>
      <c r="U10" s="20">
        <f>'R1'!W19</f>
        <v>0</v>
      </c>
      <c r="V10" s="20">
        <f>'R1'!X19</f>
        <v>0</v>
      </c>
      <c r="W10" s="20">
        <f>'R1'!Y19</f>
        <v>0</v>
      </c>
      <c r="X10" s="20">
        <f>'R1'!Z19</f>
        <v>0</v>
      </c>
      <c r="Y10" s="20">
        <f>'R1'!AA19</f>
        <v>0</v>
      </c>
      <c r="Z10" s="20">
        <f>'R1'!AB19</f>
        <v>0</v>
      </c>
      <c r="AA10" s="20">
        <f>'R1'!AC19</f>
        <v>0</v>
      </c>
      <c r="AB10" s="20">
        <f>'R1'!AD19</f>
        <v>0</v>
      </c>
      <c r="AC10" s="20">
        <f>'R1'!AE19</f>
        <v>0</v>
      </c>
      <c r="AD10" s="20"/>
    </row>
  </sheetData>
  <mergeCells count="5">
    <mergeCell ref="A4:A5"/>
    <mergeCell ref="B4:B5"/>
    <mergeCell ref="C4:K4"/>
    <mergeCell ref="L4:T4"/>
    <mergeCell ref="U4:AC4"/>
  </mergeCells>
  <phoneticPr fontId="2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4"/>
  <sheetViews>
    <sheetView workbookViewId="0">
      <selection activeCell="E41" sqref="E41"/>
    </sheetView>
  </sheetViews>
  <sheetFormatPr defaultColWidth="9" defaultRowHeight="13.5" customHeight="1" x14ac:dyDescent="0.15"/>
  <cols>
    <col min="1" max="1" width="25.625" customWidth="1"/>
    <col min="2" max="32" width="15.625" customWidth="1"/>
  </cols>
  <sheetData>
    <row r="1" spans="1:32" ht="13.5" customHeight="1" x14ac:dyDescent="0.15">
      <c r="AF1" s="1">
        <v>43948.542673680553</v>
      </c>
    </row>
    <row r="3" spans="1:32" ht="18.75" customHeight="1" thickBot="1" x14ac:dyDescent="0.25">
      <c r="A3" s="2" t="s">
        <v>0</v>
      </c>
      <c r="AF3" s="3" t="s">
        <v>1</v>
      </c>
    </row>
    <row r="4" spans="1:32" ht="13.5" customHeight="1" x14ac:dyDescent="0.15">
      <c r="A4" s="24" t="s">
        <v>2</v>
      </c>
      <c r="B4" s="26"/>
      <c r="C4" s="28"/>
      <c r="D4" s="26"/>
      <c r="E4" s="26"/>
      <c r="F4" s="26"/>
      <c r="G4" s="26"/>
      <c r="H4" s="26"/>
      <c r="I4" s="26"/>
      <c r="J4" s="26"/>
      <c r="K4" s="26"/>
      <c r="L4" s="29"/>
      <c r="M4" s="28"/>
      <c r="N4" s="26"/>
      <c r="O4" s="26"/>
      <c r="P4" s="26"/>
      <c r="Q4" s="26"/>
      <c r="R4" s="26"/>
      <c r="S4" s="26"/>
      <c r="T4" s="26"/>
      <c r="U4" s="26"/>
      <c r="V4" s="29"/>
      <c r="W4" s="28"/>
      <c r="X4" s="26"/>
      <c r="Y4" s="26"/>
      <c r="Z4" s="26"/>
      <c r="AA4" s="26"/>
      <c r="AB4" s="26"/>
      <c r="AC4" s="26"/>
      <c r="AD4" s="26"/>
      <c r="AE4" s="26"/>
      <c r="AF4" s="29"/>
    </row>
    <row r="5" spans="1:32" s="6" customFormat="1" ht="14.25" customHeight="1" thickBot="1" x14ac:dyDescent="0.2">
      <c r="A5" s="25"/>
      <c r="B5" s="27"/>
      <c r="C5" s="13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5" t="s">
        <v>12</v>
      </c>
      <c r="M5" s="13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9</v>
      </c>
      <c r="T5" s="14" t="s">
        <v>10</v>
      </c>
      <c r="U5" s="14" t="s">
        <v>11</v>
      </c>
      <c r="V5" s="15" t="s">
        <v>12</v>
      </c>
      <c r="W5" s="13" t="s">
        <v>3</v>
      </c>
      <c r="X5" s="14" t="s">
        <v>4</v>
      </c>
      <c r="Y5" s="14" t="s">
        <v>5</v>
      </c>
      <c r="Z5" s="14" t="s">
        <v>6</v>
      </c>
      <c r="AA5" s="14" t="s">
        <v>7</v>
      </c>
      <c r="AB5" s="14" t="s">
        <v>8</v>
      </c>
      <c r="AC5" s="14" t="s">
        <v>9</v>
      </c>
      <c r="AD5" s="14" t="s">
        <v>10</v>
      </c>
      <c r="AE5" s="14" t="s">
        <v>11</v>
      </c>
      <c r="AF5" s="15" t="s">
        <v>12</v>
      </c>
    </row>
    <row r="6" spans="1:32" ht="13.5" customHeight="1" x14ac:dyDescent="0.15">
      <c r="A6" s="7" t="s">
        <v>13</v>
      </c>
      <c r="B6" s="4">
        <v>18878953</v>
      </c>
      <c r="C6" s="5">
        <v>0</v>
      </c>
      <c r="D6" s="5">
        <v>236424</v>
      </c>
      <c r="E6" s="5">
        <v>3265258</v>
      </c>
      <c r="F6" s="5">
        <v>99695</v>
      </c>
      <c r="G6" s="5">
        <v>398464</v>
      </c>
      <c r="H6" s="5">
        <v>206668</v>
      </c>
      <c r="I6" s="5">
        <v>4372219</v>
      </c>
      <c r="J6" s="5">
        <v>11904</v>
      </c>
      <c r="K6" s="5">
        <v>3463947</v>
      </c>
      <c r="L6" s="4">
        <v>12054579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4">
        <v>0</v>
      </c>
      <c r="W6" s="5">
        <v>0</v>
      </c>
      <c r="X6" s="5">
        <v>0</v>
      </c>
      <c r="Y6" s="5">
        <v>182270</v>
      </c>
      <c r="Z6" s="5">
        <v>62305</v>
      </c>
      <c r="AA6" s="5">
        <v>210499</v>
      </c>
      <c r="AB6" s="5">
        <v>0</v>
      </c>
      <c r="AC6" s="5">
        <v>5465093</v>
      </c>
      <c r="AD6" s="5">
        <v>0</v>
      </c>
      <c r="AE6" s="5">
        <v>904207</v>
      </c>
      <c r="AF6" s="8">
        <v>6824374</v>
      </c>
    </row>
    <row r="7" spans="1:32" ht="13.5" customHeight="1" x14ac:dyDescent="0.15">
      <c r="A7" s="7" t="s">
        <v>14</v>
      </c>
      <c r="B7" s="4">
        <v>25316589</v>
      </c>
      <c r="C7" s="5">
        <v>11066649</v>
      </c>
      <c r="D7" s="5">
        <v>420746</v>
      </c>
      <c r="E7" s="5">
        <v>487015</v>
      </c>
      <c r="F7" s="5">
        <v>1038672</v>
      </c>
      <c r="G7" s="5">
        <v>2593148</v>
      </c>
      <c r="H7" s="5">
        <v>0</v>
      </c>
      <c r="I7" s="5">
        <v>9022626</v>
      </c>
      <c r="J7" s="5">
        <v>0</v>
      </c>
      <c r="K7" s="5">
        <v>687733</v>
      </c>
      <c r="L7" s="4">
        <v>25316589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4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8">
        <v>0</v>
      </c>
    </row>
    <row r="8" spans="1:32" ht="13.5" customHeight="1" x14ac:dyDescent="0.15">
      <c r="A8" s="7" t="s">
        <v>15</v>
      </c>
      <c r="B8" s="4">
        <v>11292929</v>
      </c>
      <c r="C8" s="5">
        <v>4016019</v>
      </c>
      <c r="D8" s="5">
        <v>96682</v>
      </c>
      <c r="E8" s="5">
        <v>3036000</v>
      </c>
      <c r="F8" s="5">
        <v>241100</v>
      </c>
      <c r="G8" s="5">
        <v>309800</v>
      </c>
      <c r="H8" s="5">
        <v>0</v>
      </c>
      <c r="I8" s="5">
        <v>0</v>
      </c>
      <c r="J8" s="5">
        <v>0</v>
      </c>
      <c r="K8" s="5">
        <v>500</v>
      </c>
      <c r="L8" s="4">
        <v>7700101</v>
      </c>
      <c r="M8" s="5">
        <v>3336509</v>
      </c>
      <c r="N8" s="5">
        <v>256319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4">
        <v>3592828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8">
        <v>0</v>
      </c>
    </row>
    <row r="9" spans="1:32" ht="13.5" customHeight="1" x14ac:dyDescent="0.15">
      <c r="A9" s="7" t="s">
        <v>16</v>
      </c>
      <c r="B9" s="4">
        <v>7108179</v>
      </c>
      <c r="C9" s="5">
        <v>2960359</v>
      </c>
      <c r="D9" s="5">
        <v>143140</v>
      </c>
      <c r="E9" s="5">
        <v>1029000</v>
      </c>
      <c r="F9" s="5">
        <v>30000</v>
      </c>
      <c r="G9" s="5">
        <v>22000</v>
      </c>
      <c r="H9" s="5">
        <v>95822</v>
      </c>
      <c r="I9" s="5">
        <v>532424</v>
      </c>
      <c r="J9" s="5">
        <v>0</v>
      </c>
      <c r="K9" s="5">
        <v>372241</v>
      </c>
      <c r="L9" s="4">
        <v>5184986</v>
      </c>
      <c r="M9" s="5">
        <v>1811117</v>
      </c>
      <c r="N9" s="5">
        <v>20704</v>
      </c>
      <c r="O9" s="5">
        <v>0</v>
      </c>
      <c r="P9" s="5">
        <v>0</v>
      </c>
      <c r="Q9" s="5">
        <v>0</v>
      </c>
      <c r="R9" s="5">
        <v>0</v>
      </c>
      <c r="S9" s="5">
        <v>16917</v>
      </c>
      <c r="T9" s="5">
        <v>0</v>
      </c>
      <c r="U9" s="5">
        <v>74455</v>
      </c>
      <c r="V9" s="4">
        <v>1923193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8">
        <v>0</v>
      </c>
    </row>
    <row r="10" spans="1:32" ht="13.5" customHeight="1" x14ac:dyDescent="0.15">
      <c r="A10" s="7" t="s">
        <v>17</v>
      </c>
      <c r="B10" s="4">
        <v>7854102</v>
      </c>
      <c r="C10" s="5">
        <v>4404000</v>
      </c>
      <c r="D10" s="5">
        <v>252011</v>
      </c>
      <c r="E10" s="5">
        <v>1103000</v>
      </c>
      <c r="F10" s="5">
        <v>120327</v>
      </c>
      <c r="G10" s="5">
        <v>302123</v>
      </c>
      <c r="H10" s="5">
        <v>343978</v>
      </c>
      <c r="I10" s="5">
        <v>30800</v>
      </c>
      <c r="J10" s="5">
        <v>0</v>
      </c>
      <c r="K10" s="5">
        <v>123218</v>
      </c>
      <c r="L10" s="4">
        <v>6679457</v>
      </c>
      <c r="M10" s="5">
        <v>908100</v>
      </c>
      <c r="N10" s="5">
        <v>198077</v>
      </c>
      <c r="O10" s="5">
        <v>0</v>
      </c>
      <c r="P10" s="5">
        <v>0</v>
      </c>
      <c r="Q10" s="5">
        <v>0</v>
      </c>
      <c r="R10" s="5">
        <v>0</v>
      </c>
      <c r="S10" s="5">
        <v>63000</v>
      </c>
      <c r="T10" s="5">
        <v>0</v>
      </c>
      <c r="U10" s="5">
        <v>5468</v>
      </c>
      <c r="V10" s="4">
        <v>1174645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8">
        <v>0</v>
      </c>
    </row>
    <row r="11" spans="1:32" ht="13.5" customHeight="1" x14ac:dyDescent="0.15">
      <c r="A11" s="7" t="s">
        <v>18</v>
      </c>
      <c r="B11" s="4">
        <v>7689802</v>
      </c>
      <c r="C11" s="5">
        <v>2005800</v>
      </c>
      <c r="D11" s="5">
        <v>370593</v>
      </c>
      <c r="E11" s="5">
        <v>639500</v>
      </c>
      <c r="F11" s="5">
        <v>137954</v>
      </c>
      <c r="G11" s="5">
        <v>283222</v>
      </c>
      <c r="H11" s="5">
        <v>0</v>
      </c>
      <c r="I11" s="5">
        <v>1181000</v>
      </c>
      <c r="J11" s="5">
        <v>0</v>
      </c>
      <c r="K11" s="5">
        <v>574266</v>
      </c>
      <c r="L11" s="4">
        <v>5192335</v>
      </c>
      <c r="M11" s="5">
        <v>2321484</v>
      </c>
      <c r="N11" s="5">
        <v>100603</v>
      </c>
      <c r="O11" s="5">
        <v>34326</v>
      </c>
      <c r="P11" s="5">
        <v>0</v>
      </c>
      <c r="Q11" s="5">
        <v>0</v>
      </c>
      <c r="R11" s="5">
        <v>0</v>
      </c>
      <c r="S11" s="5">
        <v>41054</v>
      </c>
      <c r="T11" s="5">
        <v>0</v>
      </c>
      <c r="U11" s="5">
        <v>0</v>
      </c>
      <c r="V11" s="4">
        <v>2497467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8">
        <v>0</v>
      </c>
    </row>
    <row r="12" spans="1:32" ht="13.5" customHeight="1" x14ac:dyDescent="0.15">
      <c r="A12" s="7" t="s">
        <v>19</v>
      </c>
      <c r="B12" s="4">
        <v>10585302</v>
      </c>
      <c r="C12" s="5">
        <v>5116038</v>
      </c>
      <c r="D12" s="5">
        <v>167325</v>
      </c>
      <c r="E12" s="5">
        <v>2571448</v>
      </c>
      <c r="F12" s="5">
        <v>506147</v>
      </c>
      <c r="G12" s="5">
        <v>157941</v>
      </c>
      <c r="H12" s="5">
        <v>15194</v>
      </c>
      <c r="I12" s="5">
        <v>121000</v>
      </c>
      <c r="J12" s="5">
        <v>0</v>
      </c>
      <c r="K12" s="5">
        <v>25873</v>
      </c>
      <c r="L12" s="4">
        <v>8680966</v>
      </c>
      <c r="M12" s="5">
        <v>1674003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230333</v>
      </c>
      <c r="T12" s="5">
        <v>0</v>
      </c>
      <c r="U12" s="5">
        <v>0</v>
      </c>
      <c r="V12" s="4">
        <v>1904336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8">
        <v>0</v>
      </c>
    </row>
    <row r="13" spans="1:32" ht="13.5" customHeight="1" x14ac:dyDescent="0.15">
      <c r="A13" s="7" t="s">
        <v>20</v>
      </c>
      <c r="B13" s="4">
        <v>8053296</v>
      </c>
      <c r="C13" s="5">
        <v>4209944</v>
      </c>
      <c r="D13" s="5">
        <v>209706</v>
      </c>
      <c r="E13" s="5">
        <v>1025394</v>
      </c>
      <c r="F13" s="5">
        <v>202405</v>
      </c>
      <c r="G13" s="5">
        <v>266752</v>
      </c>
      <c r="H13" s="5">
        <v>47767</v>
      </c>
      <c r="I13" s="5">
        <v>758433</v>
      </c>
      <c r="J13" s="5">
        <v>57</v>
      </c>
      <c r="K13" s="5">
        <v>172838</v>
      </c>
      <c r="L13" s="4">
        <v>6893296</v>
      </c>
      <c r="M13" s="5">
        <v>0</v>
      </c>
      <c r="N13" s="5">
        <v>51077</v>
      </c>
      <c r="O13" s="5">
        <v>319064</v>
      </c>
      <c r="P13" s="5">
        <v>0</v>
      </c>
      <c r="Q13" s="5">
        <v>0</v>
      </c>
      <c r="R13" s="5">
        <v>0</v>
      </c>
      <c r="S13" s="5">
        <v>789859</v>
      </c>
      <c r="T13" s="5">
        <v>0</v>
      </c>
      <c r="U13" s="5">
        <v>0</v>
      </c>
      <c r="V13" s="4">
        <v>1160000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8">
        <v>0</v>
      </c>
    </row>
    <row r="14" spans="1:32" ht="13.5" customHeight="1" x14ac:dyDescent="0.15">
      <c r="A14" s="7" t="s">
        <v>21</v>
      </c>
      <c r="B14" s="4">
        <v>16121193</v>
      </c>
      <c r="C14" s="5">
        <v>6111068</v>
      </c>
      <c r="D14" s="5">
        <v>153730</v>
      </c>
      <c r="E14" s="5">
        <v>2644800</v>
      </c>
      <c r="F14" s="5">
        <v>347419</v>
      </c>
      <c r="G14" s="5">
        <v>238847</v>
      </c>
      <c r="H14" s="5">
        <v>141325</v>
      </c>
      <c r="I14" s="5">
        <v>625350</v>
      </c>
      <c r="J14" s="5">
        <v>0</v>
      </c>
      <c r="K14" s="5">
        <v>131705</v>
      </c>
      <c r="L14" s="4">
        <v>10394244</v>
      </c>
      <c r="M14" s="5">
        <v>5705449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21500</v>
      </c>
      <c r="V14" s="4">
        <v>5726949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8">
        <v>0</v>
      </c>
    </row>
    <row r="15" spans="1:32" ht="13.5" customHeight="1" x14ac:dyDescent="0.15">
      <c r="A15" s="7" t="s">
        <v>22</v>
      </c>
      <c r="B15" s="4">
        <v>19943802</v>
      </c>
      <c r="C15" s="5">
        <v>12196315</v>
      </c>
      <c r="D15" s="5">
        <v>316698</v>
      </c>
      <c r="E15" s="5">
        <v>3010772</v>
      </c>
      <c r="F15" s="5">
        <v>607088</v>
      </c>
      <c r="G15" s="5">
        <v>136727</v>
      </c>
      <c r="H15" s="5">
        <v>48068</v>
      </c>
      <c r="I15" s="5">
        <v>2956578</v>
      </c>
      <c r="J15" s="5">
        <v>0</v>
      </c>
      <c r="K15" s="5">
        <v>91590</v>
      </c>
      <c r="L15" s="4">
        <v>19363836</v>
      </c>
      <c r="M15" s="5">
        <v>394000</v>
      </c>
      <c r="N15" s="5">
        <v>175966</v>
      </c>
      <c r="O15" s="5">
        <v>0</v>
      </c>
      <c r="P15" s="5">
        <v>0</v>
      </c>
      <c r="Q15" s="5">
        <v>0</v>
      </c>
      <c r="R15" s="5">
        <v>0</v>
      </c>
      <c r="S15" s="5">
        <v>10000</v>
      </c>
      <c r="T15" s="5">
        <v>0</v>
      </c>
      <c r="U15" s="5">
        <v>0</v>
      </c>
      <c r="V15" s="4">
        <v>579966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8">
        <v>0</v>
      </c>
    </row>
    <row r="16" spans="1:32" ht="13.5" customHeight="1" x14ac:dyDescent="0.15">
      <c r="A16" s="7" t="s">
        <v>23</v>
      </c>
      <c r="B16" s="4">
        <v>5346395</v>
      </c>
      <c r="C16" s="5">
        <v>2284407</v>
      </c>
      <c r="D16" s="5">
        <v>199924</v>
      </c>
      <c r="E16" s="5">
        <v>0</v>
      </c>
      <c r="F16" s="5">
        <v>69512</v>
      </c>
      <c r="G16" s="5">
        <v>0</v>
      </c>
      <c r="H16" s="5">
        <v>0</v>
      </c>
      <c r="I16" s="5">
        <v>2240</v>
      </c>
      <c r="J16" s="5">
        <v>0</v>
      </c>
      <c r="K16" s="5">
        <v>156213</v>
      </c>
      <c r="L16" s="4">
        <v>2712296</v>
      </c>
      <c r="M16" s="5">
        <v>2095262</v>
      </c>
      <c r="N16" s="5">
        <v>0</v>
      </c>
      <c r="O16" s="5">
        <v>0</v>
      </c>
      <c r="P16" s="5">
        <v>0</v>
      </c>
      <c r="Q16" s="5">
        <v>0</v>
      </c>
      <c r="R16" s="5">
        <v>39294</v>
      </c>
      <c r="S16" s="5">
        <v>5847</v>
      </c>
      <c r="T16" s="5">
        <v>0</v>
      </c>
      <c r="U16" s="5">
        <v>493696</v>
      </c>
      <c r="V16" s="4">
        <v>2634099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8">
        <v>0</v>
      </c>
    </row>
    <row r="17" spans="1:32" ht="13.5" customHeight="1" x14ac:dyDescent="0.15">
      <c r="A17" s="7" t="s">
        <v>24</v>
      </c>
      <c r="B17" s="4">
        <v>1201222</v>
      </c>
      <c r="C17" s="5">
        <v>495657</v>
      </c>
      <c r="D17" s="5">
        <v>24149</v>
      </c>
      <c r="E17" s="5">
        <v>0</v>
      </c>
      <c r="F17" s="5">
        <v>18182</v>
      </c>
      <c r="G17" s="5">
        <v>67669</v>
      </c>
      <c r="H17" s="5">
        <v>0</v>
      </c>
      <c r="I17" s="5">
        <v>80306</v>
      </c>
      <c r="J17" s="5">
        <v>0</v>
      </c>
      <c r="K17" s="5">
        <v>14039</v>
      </c>
      <c r="L17" s="4">
        <v>700002</v>
      </c>
      <c r="M17" s="5">
        <v>399956</v>
      </c>
      <c r="N17" s="5">
        <v>0</v>
      </c>
      <c r="O17" s="5">
        <v>0</v>
      </c>
      <c r="P17" s="5">
        <v>11000</v>
      </c>
      <c r="Q17" s="5">
        <v>5834</v>
      </c>
      <c r="R17" s="5">
        <v>0</v>
      </c>
      <c r="S17" s="5">
        <v>81334</v>
      </c>
      <c r="T17" s="5">
        <v>0</v>
      </c>
      <c r="U17" s="5">
        <v>3096</v>
      </c>
      <c r="V17" s="4">
        <v>501220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8">
        <v>0</v>
      </c>
    </row>
    <row r="18" spans="1:32" ht="13.5" customHeight="1" x14ac:dyDescent="0.15">
      <c r="A18" s="7" t="s">
        <v>25</v>
      </c>
      <c r="B18" s="4">
        <v>4311907</v>
      </c>
      <c r="C18" s="5">
        <v>2606016</v>
      </c>
      <c r="D18" s="5">
        <v>27776</v>
      </c>
      <c r="E18" s="5">
        <v>325500</v>
      </c>
      <c r="F18" s="5">
        <v>49539</v>
      </c>
      <c r="G18" s="5">
        <v>120706</v>
      </c>
      <c r="H18" s="5">
        <v>0</v>
      </c>
      <c r="I18" s="5">
        <v>0</v>
      </c>
      <c r="J18" s="5">
        <v>0</v>
      </c>
      <c r="K18" s="5">
        <v>41832</v>
      </c>
      <c r="L18" s="4">
        <v>3171369</v>
      </c>
      <c r="M18" s="5">
        <v>880501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260037</v>
      </c>
      <c r="V18" s="4">
        <v>1140538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8">
        <v>0</v>
      </c>
    </row>
    <row r="19" spans="1:32" ht="13.5" customHeight="1" x14ac:dyDescent="0.15">
      <c r="A19" s="7" t="s">
        <v>26</v>
      </c>
      <c r="B19" s="4">
        <v>7652967</v>
      </c>
      <c r="C19" s="5">
        <v>2536114</v>
      </c>
      <c r="D19" s="5">
        <v>0</v>
      </c>
      <c r="E19" s="5">
        <v>893500</v>
      </c>
      <c r="F19" s="5">
        <v>91649</v>
      </c>
      <c r="G19" s="5">
        <v>201342</v>
      </c>
      <c r="H19" s="5">
        <v>419591</v>
      </c>
      <c r="I19" s="5">
        <v>28000</v>
      </c>
      <c r="J19" s="5">
        <v>0</v>
      </c>
      <c r="K19" s="5">
        <v>391324</v>
      </c>
      <c r="L19" s="4">
        <v>4561520</v>
      </c>
      <c r="M19" s="5">
        <v>2487597</v>
      </c>
      <c r="N19" s="5">
        <v>0</v>
      </c>
      <c r="O19" s="5">
        <v>0</v>
      </c>
      <c r="P19" s="5">
        <v>0</v>
      </c>
      <c r="Q19" s="5">
        <v>7000</v>
      </c>
      <c r="R19" s="5">
        <v>0</v>
      </c>
      <c r="S19" s="5">
        <v>514000</v>
      </c>
      <c r="T19" s="5">
        <v>0</v>
      </c>
      <c r="U19" s="5">
        <v>82850</v>
      </c>
      <c r="V19" s="4">
        <v>3091447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8">
        <v>0</v>
      </c>
    </row>
    <row r="20" spans="1:32" ht="13.5" customHeight="1" x14ac:dyDescent="0.15">
      <c r="A20" s="7" t="s">
        <v>27</v>
      </c>
      <c r="B20" s="4">
        <v>5352577</v>
      </c>
      <c r="C20" s="5">
        <v>1093651</v>
      </c>
      <c r="D20" s="5">
        <v>0</v>
      </c>
      <c r="E20" s="5">
        <v>0</v>
      </c>
      <c r="F20" s="5">
        <v>26588</v>
      </c>
      <c r="G20" s="5">
        <v>101752</v>
      </c>
      <c r="H20" s="5">
        <v>99258</v>
      </c>
      <c r="I20" s="5">
        <v>78500</v>
      </c>
      <c r="J20" s="5">
        <v>0</v>
      </c>
      <c r="K20" s="5">
        <v>66410</v>
      </c>
      <c r="L20" s="4">
        <v>1466159</v>
      </c>
      <c r="M20" s="5">
        <v>3680850</v>
      </c>
      <c r="N20" s="5">
        <v>0</v>
      </c>
      <c r="O20" s="5">
        <v>5000</v>
      </c>
      <c r="P20" s="5">
        <v>0</v>
      </c>
      <c r="Q20" s="5">
        <v>177385</v>
      </c>
      <c r="R20" s="5">
        <v>0</v>
      </c>
      <c r="S20" s="5">
        <v>23183</v>
      </c>
      <c r="T20" s="5">
        <v>0</v>
      </c>
      <c r="U20" s="5">
        <v>0</v>
      </c>
      <c r="V20" s="4">
        <v>3886418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8">
        <v>0</v>
      </c>
    </row>
    <row r="21" spans="1:32" ht="13.5" customHeight="1" x14ac:dyDescent="0.15">
      <c r="A21" s="7" t="s">
        <v>28</v>
      </c>
      <c r="B21" s="4">
        <v>2115422</v>
      </c>
      <c r="C21" s="5">
        <v>1222250</v>
      </c>
      <c r="D21" s="5">
        <v>71005</v>
      </c>
      <c r="E21" s="5">
        <v>218000</v>
      </c>
      <c r="F21" s="5">
        <v>0</v>
      </c>
      <c r="G21" s="5">
        <v>27924</v>
      </c>
      <c r="H21" s="5">
        <v>56743</v>
      </c>
      <c r="I21" s="5">
        <v>18000</v>
      </c>
      <c r="J21" s="5">
        <v>0</v>
      </c>
      <c r="K21" s="5">
        <v>14319</v>
      </c>
      <c r="L21" s="4">
        <v>1628241</v>
      </c>
      <c r="M21" s="5">
        <v>0</v>
      </c>
      <c r="N21" s="5">
        <v>341892</v>
      </c>
      <c r="O21" s="5">
        <v>0</v>
      </c>
      <c r="P21" s="5">
        <v>0</v>
      </c>
      <c r="Q21" s="5">
        <v>0</v>
      </c>
      <c r="R21" s="5">
        <v>39616</v>
      </c>
      <c r="S21" s="5">
        <v>20000</v>
      </c>
      <c r="T21" s="5">
        <v>0</v>
      </c>
      <c r="U21" s="5">
        <v>85673</v>
      </c>
      <c r="V21" s="4">
        <v>487181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8">
        <v>0</v>
      </c>
    </row>
    <row r="22" spans="1:32" ht="13.5" customHeight="1" x14ac:dyDescent="0.15">
      <c r="A22" s="7" t="s">
        <v>29</v>
      </c>
      <c r="B22" s="4">
        <v>3201335</v>
      </c>
      <c r="C22" s="5">
        <v>1884483</v>
      </c>
      <c r="D22" s="5">
        <v>26930</v>
      </c>
      <c r="E22" s="5">
        <v>82000</v>
      </c>
      <c r="F22" s="5">
        <v>40268</v>
      </c>
      <c r="G22" s="5">
        <v>62463</v>
      </c>
      <c r="H22" s="5">
        <v>217696</v>
      </c>
      <c r="I22" s="5">
        <v>21135</v>
      </c>
      <c r="J22" s="5">
        <v>0</v>
      </c>
      <c r="K22" s="5">
        <v>216360</v>
      </c>
      <c r="L22" s="4">
        <v>2551335</v>
      </c>
      <c r="M22" s="5">
        <v>0</v>
      </c>
      <c r="N22" s="5">
        <v>0</v>
      </c>
      <c r="O22" s="5">
        <v>650000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4">
        <v>650000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8">
        <v>0</v>
      </c>
    </row>
    <row r="23" spans="1:32" ht="13.5" customHeight="1" thickBot="1" x14ac:dyDescent="0.2">
      <c r="A23" s="7" t="s">
        <v>30</v>
      </c>
      <c r="B23" s="4">
        <v>3375371</v>
      </c>
      <c r="C23" s="5">
        <v>1078819</v>
      </c>
      <c r="D23" s="5">
        <v>59813</v>
      </c>
      <c r="E23" s="5">
        <v>43044</v>
      </c>
      <c r="F23" s="5">
        <v>66283</v>
      </c>
      <c r="G23" s="5">
        <v>82855</v>
      </c>
      <c r="H23" s="5">
        <v>647753</v>
      </c>
      <c r="I23" s="5">
        <v>25000</v>
      </c>
      <c r="J23" s="5">
        <v>0</v>
      </c>
      <c r="K23" s="5">
        <v>20618</v>
      </c>
      <c r="L23" s="4">
        <v>2024185</v>
      </c>
      <c r="M23" s="5">
        <v>1244074</v>
      </c>
      <c r="N23" s="5">
        <v>0</v>
      </c>
      <c r="O23" s="5">
        <v>4360</v>
      </c>
      <c r="P23" s="5">
        <v>0</v>
      </c>
      <c r="Q23" s="5">
        <v>52130</v>
      </c>
      <c r="R23" s="5">
        <v>0</v>
      </c>
      <c r="S23" s="5">
        <v>15000</v>
      </c>
      <c r="T23" s="5">
        <v>0</v>
      </c>
      <c r="U23" s="5">
        <v>35622</v>
      </c>
      <c r="V23" s="4">
        <v>1351186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8">
        <v>0</v>
      </c>
    </row>
    <row r="24" spans="1:32" ht="14.25" customHeight="1" thickBot="1" x14ac:dyDescent="0.2">
      <c r="A24" s="9" t="s">
        <v>31</v>
      </c>
      <c r="B24" s="10">
        <v>165401343</v>
      </c>
      <c r="C24" s="11">
        <v>65287589</v>
      </c>
      <c r="D24" s="11">
        <v>2776652</v>
      </c>
      <c r="E24" s="11">
        <v>20374231</v>
      </c>
      <c r="F24" s="11">
        <v>3692828</v>
      </c>
      <c r="G24" s="11">
        <v>5373735</v>
      </c>
      <c r="H24" s="11">
        <v>2339863</v>
      </c>
      <c r="I24" s="11">
        <v>19853611</v>
      </c>
      <c r="J24" s="11">
        <v>11961</v>
      </c>
      <c r="K24" s="11">
        <v>6565026</v>
      </c>
      <c r="L24" s="10">
        <v>126275496</v>
      </c>
      <c r="M24" s="11">
        <v>26938902</v>
      </c>
      <c r="N24" s="11">
        <v>1144638</v>
      </c>
      <c r="O24" s="11">
        <v>1012750</v>
      </c>
      <c r="P24" s="11">
        <v>11000</v>
      </c>
      <c r="Q24" s="11">
        <v>242349</v>
      </c>
      <c r="R24" s="11">
        <v>78910</v>
      </c>
      <c r="S24" s="11">
        <v>1810527</v>
      </c>
      <c r="T24" s="11">
        <v>0</v>
      </c>
      <c r="U24" s="11">
        <v>1062397</v>
      </c>
      <c r="V24" s="10">
        <v>32301473</v>
      </c>
      <c r="W24" s="11">
        <v>0</v>
      </c>
      <c r="X24" s="11">
        <v>0</v>
      </c>
      <c r="Y24" s="11">
        <v>182270</v>
      </c>
      <c r="Z24" s="11">
        <v>62305</v>
      </c>
      <c r="AA24" s="11">
        <v>210499</v>
      </c>
      <c r="AB24" s="11">
        <v>0</v>
      </c>
      <c r="AC24" s="11">
        <v>5465093</v>
      </c>
      <c r="AD24" s="11">
        <v>0</v>
      </c>
      <c r="AE24" s="11">
        <v>904207</v>
      </c>
      <c r="AF24" s="12">
        <v>6824374</v>
      </c>
    </row>
  </sheetData>
  <mergeCells count="5">
    <mergeCell ref="A4:A5"/>
    <mergeCell ref="B4:B5"/>
    <mergeCell ref="C4:L4"/>
    <mergeCell ref="M4:V4"/>
    <mergeCell ref="W4:AF4"/>
  </mergeCells>
  <phoneticPr fontId="20"/>
  <pageMargins left="0.78740157480314965" right="0.78740157480314965" top="0.98425196850393704" bottom="0.98425196850393704" header="0.51181102362204722" footer="0.51181102362204722"/>
  <pageSetup paperSize="9" orientation="landscape" cellComments="asDisplayed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D7CAD-FBF4-4288-95D7-150DAB8E8FFF}">
  <dimension ref="A1:AD10"/>
  <sheetViews>
    <sheetView tabSelected="1" topLeftCell="F1" workbookViewId="0">
      <selection activeCell="L6" sqref="L6:S10"/>
    </sheetView>
  </sheetViews>
  <sheetFormatPr defaultRowHeight="13.5" x14ac:dyDescent="0.15"/>
  <cols>
    <col min="1" max="1" width="21.375" style="16" bestFit="1" customWidth="1"/>
    <col min="2" max="3" width="9.25" style="16" bestFit="1" customWidth="1"/>
    <col min="4" max="4" width="9" style="16" bestFit="1" customWidth="1"/>
    <col min="5" max="5" width="9.25" style="16" bestFit="1" customWidth="1"/>
    <col min="6" max="7" width="9" style="16" bestFit="1" customWidth="1"/>
    <col min="8" max="8" width="11.5" style="16" bestFit="1" customWidth="1"/>
    <col min="9" max="9" width="9" style="16" bestFit="1" customWidth="1"/>
    <col min="10" max="10" width="12.875" style="16" bestFit="1" customWidth="1"/>
    <col min="11" max="12" width="9.25" style="16" bestFit="1" customWidth="1"/>
    <col min="13" max="16" width="9" style="16" bestFit="1" customWidth="1"/>
    <col min="17" max="17" width="11.5" style="16" bestFit="1" customWidth="1"/>
    <col min="18" max="18" width="9" style="16" bestFit="1" customWidth="1"/>
    <col min="19" max="19" width="12.875" style="16" bestFit="1" customWidth="1"/>
    <col min="20" max="20" width="9.25" style="16" bestFit="1" customWidth="1"/>
    <col min="21" max="25" width="9" style="16" bestFit="1" customWidth="1"/>
    <col min="26" max="26" width="11.5" style="16" bestFit="1" customWidth="1"/>
    <col min="27" max="27" width="9" style="16" bestFit="1" customWidth="1"/>
    <col min="28" max="28" width="12.875" style="16" bestFit="1" customWidth="1"/>
    <col min="29" max="29" width="3.375" style="16" bestFit="1" customWidth="1"/>
    <col min="30" max="16384" width="9" style="16"/>
  </cols>
  <sheetData>
    <row r="1" spans="1:30" ht="13.5" customHeight="1" x14ac:dyDescent="0.15">
      <c r="AC1" s="17"/>
    </row>
    <row r="2" spans="1:30" ht="13.5" customHeight="1" x14ac:dyDescent="0.15"/>
    <row r="3" spans="1:30" ht="18" x14ac:dyDescent="0.2">
      <c r="A3" s="18" t="str">
        <f>A6</f>
        <v>美浜町共同募金委員会</v>
      </c>
      <c r="AC3" s="19"/>
    </row>
    <row r="4" spans="1:30" ht="13.5" customHeight="1" x14ac:dyDescent="0.15">
      <c r="A4" s="30"/>
      <c r="B4" s="30"/>
      <c r="C4" s="30" t="s">
        <v>36</v>
      </c>
      <c r="D4" s="30"/>
      <c r="E4" s="30"/>
      <c r="F4" s="30"/>
      <c r="G4" s="30"/>
      <c r="H4" s="30"/>
      <c r="I4" s="30"/>
      <c r="J4" s="30"/>
      <c r="K4" s="30"/>
      <c r="L4" s="30" t="s">
        <v>37</v>
      </c>
      <c r="M4" s="30"/>
      <c r="N4" s="30"/>
      <c r="O4" s="30"/>
      <c r="P4" s="30"/>
      <c r="Q4" s="30"/>
      <c r="R4" s="30"/>
      <c r="S4" s="30"/>
      <c r="T4" s="30"/>
      <c r="U4" s="30" t="s">
        <v>38</v>
      </c>
      <c r="V4" s="30"/>
      <c r="W4" s="30"/>
      <c r="X4" s="30"/>
      <c r="Y4" s="30"/>
      <c r="Z4" s="30"/>
      <c r="AA4" s="30"/>
      <c r="AB4" s="30"/>
      <c r="AC4" s="30"/>
      <c r="AD4" s="20"/>
    </row>
    <row r="5" spans="1:30" s="23" customFormat="1" x14ac:dyDescent="0.15">
      <c r="A5" s="30"/>
      <c r="B5" s="30"/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11</v>
      </c>
      <c r="K5" s="21" t="s">
        <v>12</v>
      </c>
      <c r="L5" s="21" t="s">
        <v>3</v>
      </c>
      <c r="M5" s="21" t="s">
        <v>4</v>
      </c>
      <c r="N5" s="21" t="s">
        <v>5</v>
      </c>
      <c r="O5" s="21" t="s">
        <v>6</v>
      </c>
      <c r="P5" s="21" t="s">
        <v>7</v>
      </c>
      <c r="Q5" s="21" t="s">
        <v>8</v>
      </c>
      <c r="R5" s="21" t="s">
        <v>9</v>
      </c>
      <c r="S5" s="21" t="s">
        <v>11</v>
      </c>
      <c r="T5" s="21" t="s">
        <v>12</v>
      </c>
      <c r="U5" s="21" t="s">
        <v>3</v>
      </c>
      <c r="V5" s="21" t="s">
        <v>4</v>
      </c>
      <c r="W5" s="21" t="s">
        <v>5</v>
      </c>
      <c r="X5" s="21" t="s">
        <v>6</v>
      </c>
      <c r="Y5" s="21" t="s">
        <v>7</v>
      </c>
      <c r="Z5" s="21" t="s">
        <v>8</v>
      </c>
      <c r="AA5" s="21" t="s">
        <v>9</v>
      </c>
      <c r="AB5" s="21" t="s">
        <v>11</v>
      </c>
      <c r="AC5" s="21" t="s">
        <v>12</v>
      </c>
      <c r="AD5" s="22"/>
    </row>
    <row r="6" spans="1:30" x14ac:dyDescent="0.15">
      <c r="A6" s="20" t="str">
        <f>'H27'!A20</f>
        <v>美浜町共同募金委員会</v>
      </c>
      <c r="B6" s="20">
        <f>'H27'!B20</f>
        <v>5525688</v>
      </c>
      <c r="C6" s="20">
        <f>'H27'!C20</f>
        <v>1110785</v>
      </c>
      <c r="D6" s="20">
        <f>'H27'!D20</f>
        <v>58460</v>
      </c>
      <c r="E6" s="20">
        <f>'H27'!E20</f>
        <v>0</v>
      </c>
      <c r="F6" s="20">
        <f>'H27'!F20</f>
        <v>25971</v>
      </c>
      <c r="G6" s="20">
        <f>'H27'!G20</f>
        <v>214645</v>
      </c>
      <c r="H6" s="20">
        <f>'H27'!H20</f>
        <v>92093</v>
      </c>
      <c r="I6" s="20">
        <f>'H27'!I20</f>
        <v>36500</v>
      </c>
      <c r="J6" s="20">
        <f>'H27'!K20</f>
        <v>0</v>
      </c>
      <c r="K6" s="20">
        <f>'H27'!L20</f>
        <v>1538454</v>
      </c>
      <c r="L6" s="20">
        <f>'H27'!M20</f>
        <v>3790120</v>
      </c>
      <c r="M6" s="20">
        <f>'H27'!N20</f>
        <v>1414</v>
      </c>
      <c r="N6" s="20">
        <f>'H27'!O20</f>
        <v>160000</v>
      </c>
      <c r="O6" s="20">
        <f>'H27'!P20</f>
        <v>0</v>
      </c>
      <c r="P6" s="20">
        <f>'H27'!Q20</f>
        <v>0</v>
      </c>
      <c r="Q6" s="20">
        <f>'H27'!R20</f>
        <v>0</v>
      </c>
      <c r="R6" s="20">
        <f>'H27'!S20</f>
        <v>20000</v>
      </c>
      <c r="S6" s="20">
        <f>'H27'!U20</f>
        <v>15700</v>
      </c>
      <c r="T6" s="20">
        <f>'H27'!V20</f>
        <v>3987234</v>
      </c>
      <c r="U6" s="20">
        <f>'H27'!W20</f>
        <v>0</v>
      </c>
      <c r="V6" s="20">
        <f>'H27'!X20</f>
        <v>0</v>
      </c>
      <c r="W6" s="20">
        <f>'H27'!Y20</f>
        <v>0</v>
      </c>
      <c r="X6" s="20">
        <f>'H27'!Z20</f>
        <v>0</v>
      </c>
      <c r="Y6" s="20">
        <f>'H27'!AA20</f>
        <v>0</v>
      </c>
      <c r="Z6" s="20">
        <f>'H27'!AB20</f>
        <v>0</v>
      </c>
      <c r="AA6" s="20">
        <f>'H27'!AC20</f>
        <v>0</v>
      </c>
      <c r="AB6" s="20">
        <f>'H27'!AD20</f>
        <v>0</v>
      </c>
      <c r="AC6" s="20">
        <f>'H27'!AE20</f>
        <v>0</v>
      </c>
      <c r="AD6" s="20"/>
    </row>
    <row r="7" spans="1:30" x14ac:dyDescent="0.15">
      <c r="A7" s="20" t="str">
        <f>'H28'!A20</f>
        <v>美浜町共同募金委員会</v>
      </c>
      <c r="B7" s="20">
        <f>'H28'!B20</f>
        <v>5352577</v>
      </c>
      <c r="C7" s="20">
        <f>'H28'!C20</f>
        <v>1093651</v>
      </c>
      <c r="D7" s="20">
        <f>'H28'!D20</f>
        <v>0</v>
      </c>
      <c r="E7" s="20">
        <f>'H28'!E20</f>
        <v>0</v>
      </c>
      <c r="F7" s="20">
        <f>'H28'!F20</f>
        <v>26588</v>
      </c>
      <c r="G7" s="20">
        <f>'H28'!G20</f>
        <v>101752</v>
      </c>
      <c r="H7" s="20">
        <f>'H28'!H20</f>
        <v>99258</v>
      </c>
      <c r="I7" s="20">
        <f>'H28'!I20</f>
        <v>78500</v>
      </c>
      <c r="J7" s="20">
        <f>'H28'!K20</f>
        <v>66410</v>
      </c>
      <c r="K7" s="20">
        <f>'H28'!L20</f>
        <v>1466159</v>
      </c>
      <c r="L7" s="20">
        <f>'H28'!M20</f>
        <v>3680850</v>
      </c>
      <c r="M7" s="20">
        <f>'H28'!N20</f>
        <v>0</v>
      </c>
      <c r="N7" s="20">
        <f>'H28'!O20</f>
        <v>5000</v>
      </c>
      <c r="O7" s="20">
        <f>'H28'!P20</f>
        <v>0</v>
      </c>
      <c r="P7" s="20">
        <f>'H28'!Q20</f>
        <v>177385</v>
      </c>
      <c r="Q7" s="20">
        <f>'H28'!R20</f>
        <v>0</v>
      </c>
      <c r="R7" s="20">
        <f>'H28'!S20</f>
        <v>23183</v>
      </c>
      <c r="S7" s="20">
        <f>'H28'!U20</f>
        <v>0</v>
      </c>
      <c r="T7" s="20">
        <f>'H28'!V20</f>
        <v>3886418</v>
      </c>
      <c r="U7" s="20">
        <f>'H28'!W20</f>
        <v>0</v>
      </c>
      <c r="V7" s="20">
        <f>'H28'!X20</f>
        <v>0</v>
      </c>
      <c r="W7" s="20">
        <f>'H28'!Y20</f>
        <v>0</v>
      </c>
      <c r="X7" s="20">
        <f>'H28'!Z20</f>
        <v>0</v>
      </c>
      <c r="Y7" s="20">
        <f>'H28'!AA20</f>
        <v>0</v>
      </c>
      <c r="Z7" s="20">
        <f>'H28'!AB20</f>
        <v>0</v>
      </c>
      <c r="AA7" s="20">
        <f>'H28'!AC20</f>
        <v>0</v>
      </c>
      <c r="AB7" s="20">
        <f>'H28'!AD20</f>
        <v>0</v>
      </c>
      <c r="AC7" s="20">
        <f>'H28'!AE20</f>
        <v>0</v>
      </c>
      <c r="AD7" s="20"/>
    </row>
    <row r="8" spans="1:30" x14ac:dyDescent="0.15">
      <c r="A8" s="20" t="str">
        <f>'H29'!A20</f>
        <v>美浜町共同募金委員会</v>
      </c>
      <c r="B8" s="20">
        <f>'H29'!B20</f>
        <v>4632577</v>
      </c>
      <c r="C8" s="20">
        <f>'H29'!C20</f>
        <v>1102121</v>
      </c>
      <c r="D8" s="20">
        <f>'H29'!D20</f>
        <v>0</v>
      </c>
      <c r="E8" s="20">
        <f>'H29'!E20</f>
        <v>0</v>
      </c>
      <c r="F8" s="20">
        <f>'H29'!F20</f>
        <v>0</v>
      </c>
      <c r="G8" s="20">
        <f>'H29'!G20</f>
        <v>139100</v>
      </c>
      <c r="H8" s="20">
        <f>'H29'!H20</f>
        <v>84360</v>
      </c>
      <c r="I8" s="20">
        <f>'H29'!I20</f>
        <v>5000</v>
      </c>
      <c r="J8" s="20">
        <f>'H29'!K20</f>
        <v>86759</v>
      </c>
      <c r="K8" s="20">
        <f>'H29'!L20</f>
        <v>1417340</v>
      </c>
      <c r="L8" s="20">
        <f>'H29'!M20</f>
        <v>3022180</v>
      </c>
      <c r="M8" s="20">
        <f>'H29'!N20</f>
        <v>0</v>
      </c>
      <c r="N8" s="20">
        <f>'H29'!O20</f>
        <v>127247</v>
      </c>
      <c r="O8" s="20">
        <f>'H29'!P20</f>
        <v>0</v>
      </c>
      <c r="P8" s="20">
        <f>'H29'!Q20</f>
        <v>0</v>
      </c>
      <c r="Q8" s="20">
        <f>'H29'!R20</f>
        <v>0</v>
      </c>
      <c r="R8" s="20">
        <f>'H29'!S20</f>
        <v>0</v>
      </c>
      <c r="S8" s="20">
        <f>'H29'!U20</f>
        <v>65810</v>
      </c>
      <c r="T8" s="20">
        <f>'H29'!V20</f>
        <v>3215237</v>
      </c>
      <c r="U8" s="20">
        <f>'H29'!W20</f>
        <v>0</v>
      </c>
      <c r="V8" s="20">
        <f>'H29'!X20</f>
        <v>0</v>
      </c>
      <c r="W8" s="20">
        <f>'H29'!Y20</f>
        <v>0</v>
      </c>
      <c r="X8" s="20">
        <f>'H29'!Z20</f>
        <v>0</v>
      </c>
      <c r="Y8" s="20">
        <f>'H29'!AA20</f>
        <v>0</v>
      </c>
      <c r="Z8" s="20">
        <f>'H29'!AB20</f>
        <v>0</v>
      </c>
      <c r="AA8" s="20">
        <f>'H29'!AC20</f>
        <v>0</v>
      </c>
      <c r="AB8" s="20">
        <f>'H29'!AD20</f>
        <v>0</v>
      </c>
      <c r="AC8" s="20">
        <f>'H29'!AE20</f>
        <v>0</v>
      </c>
      <c r="AD8" s="20"/>
    </row>
    <row r="9" spans="1:30" x14ac:dyDescent="0.15">
      <c r="A9" s="20" t="str">
        <f>'H30'!A20</f>
        <v>美浜町共同募金委員会</v>
      </c>
      <c r="B9" s="20">
        <f>'H30'!B20</f>
        <v>3316996</v>
      </c>
      <c r="C9" s="20">
        <f>'H30'!C20</f>
        <v>1113450</v>
      </c>
      <c r="D9" s="20">
        <f>'H30'!D20</f>
        <v>0</v>
      </c>
      <c r="E9" s="20">
        <f>'H30'!E20</f>
        <v>0</v>
      </c>
      <c r="F9" s="20">
        <f>'H30'!F20</f>
        <v>13811</v>
      </c>
      <c r="G9" s="20">
        <f>'H30'!G20</f>
        <v>123235</v>
      </c>
      <c r="H9" s="20">
        <f>'H30'!H20</f>
        <v>91360</v>
      </c>
      <c r="I9" s="20">
        <f>'H30'!I20</f>
        <v>0</v>
      </c>
      <c r="J9" s="20">
        <f>'H30'!K20</f>
        <v>53250</v>
      </c>
      <c r="K9" s="20">
        <f>'H30'!L20</f>
        <v>1395106</v>
      </c>
      <c r="L9" s="20">
        <f>'H30'!M20</f>
        <v>1609451</v>
      </c>
      <c r="M9" s="20">
        <f>'H30'!N20</f>
        <v>0</v>
      </c>
      <c r="N9" s="20">
        <f>'H30'!O20</f>
        <v>73183</v>
      </c>
      <c r="O9" s="20">
        <f>'H30'!P20</f>
        <v>0</v>
      </c>
      <c r="P9" s="20">
        <f>'H30'!Q20</f>
        <v>230256</v>
      </c>
      <c r="Q9" s="20">
        <f>'H30'!R20</f>
        <v>0</v>
      </c>
      <c r="R9" s="20">
        <f>'H30'!S20</f>
        <v>9000</v>
      </c>
      <c r="S9" s="20">
        <f>'H30'!U20</f>
        <v>0</v>
      </c>
      <c r="T9" s="20">
        <f>'H30'!V20</f>
        <v>1921890</v>
      </c>
      <c r="U9" s="20">
        <f>'H30'!W20</f>
        <v>0</v>
      </c>
      <c r="V9" s="20">
        <f>'H30'!X20</f>
        <v>0</v>
      </c>
      <c r="W9" s="20">
        <f>'H30'!Y20</f>
        <v>0</v>
      </c>
      <c r="X9" s="20">
        <f>'H30'!Z20</f>
        <v>0</v>
      </c>
      <c r="Y9" s="20">
        <f>'H30'!AA20</f>
        <v>0</v>
      </c>
      <c r="Z9" s="20">
        <f>'H30'!AB20</f>
        <v>0</v>
      </c>
      <c r="AA9" s="20">
        <f>'H30'!AC20</f>
        <v>0</v>
      </c>
      <c r="AB9" s="20">
        <f>'H30'!AD20</f>
        <v>0</v>
      </c>
      <c r="AC9" s="20">
        <f>'H30'!AE20</f>
        <v>0</v>
      </c>
      <c r="AD9" s="20"/>
    </row>
    <row r="10" spans="1:30" x14ac:dyDescent="0.15">
      <c r="A10" s="20" t="str">
        <f>'R1'!A20</f>
        <v>美浜町共同募金委員会</v>
      </c>
      <c r="B10" s="20">
        <f>'R1'!B20</f>
        <v>3151306</v>
      </c>
      <c r="C10" s="20">
        <f>'R1'!C20</f>
        <v>1091521</v>
      </c>
      <c r="D10" s="20">
        <f>'R1'!D20</f>
        <v>6000</v>
      </c>
      <c r="E10" s="20">
        <f>'R1'!E20</f>
        <v>5000</v>
      </c>
      <c r="F10" s="20">
        <f>'R1'!F20</f>
        <v>18906</v>
      </c>
      <c r="G10" s="20">
        <f>'R1'!G20</f>
        <v>138845</v>
      </c>
      <c r="H10" s="20">
        <f>'R1'!H20</f>
        <v>75047</v>
      </c>
      <c r="I10" s="20">
        <f>'R1'!I20</f>
        <v>0</v>
      </c>
      <c r="J10" s="20">
        <f>'R1'!K20</f>
        <v>60043</v>
      </c>
      <c r="K10" s="20">
        <f>'R1'!L20</f>
        <v>1395362</v>
      </c>
      <c r="L10" s="20">
        <f>'R1'!M20</f>
        <v>1450239</v>
      </c>
      <c r="M10" s="20">
        <f>'R1'!N20</f>
        <v>0</v>
      </c>
      <c r="N10" s="20">
        <f>'R1'!O20</f>
        <v>305330</v>
      </c>
      <c r="O10" s="20">
        <f>'R1'!P20</f>
        <v>0</v>
      </c>
      <c r="P10" s="20">
        <f>'R1'!Q20</f>
        <v>0</v>
      </c>
      <c r="Q10" s="20">
        <f>'R1'!R20</f>
        <v>0</v>
      </c>
      <c r="R10" s="20">
        <f>'R1'!S20</f>
        <v>0</v>
      </c>
      <c r="S10" s="20">
        <f>'R1'!U20</f>
        <v>375</v>
      </c>
      <c r="T10" s="20">
        <f>'R1'!V20</f>
        <v>1755944</v>
      </c>
      <c r="U10" s="20">
        <f>'R1'!W20</f>
        <v>0</v>
      </c>
      <c r="V10" s="20">
        <f>'R1'!X20</f>
        <v>0</v>
      </c>
      <c r="W10" s="20">
        <f>'R1'!Y20</f>
        <v>0</v>
      </c>
      <c r="X10" s="20">
        <f>'R1'!Z20</f>
        <v>0</v>
      </c>
      <c r="Y10" s="20">
        <f>'R1'!AA20</f>
        <v>0</v>
      </c>
      <c r="Z10" s="20">
        <f>'R1'!AB20</f>
        <v>0</v>
      </c>
      <c r="AA10" s="20">
        <f>'R1'!AC20</f>
        <v>0</v>
      </c>
      <c r="AB10" s="20">
        <f>'R1'!AD20</f>
        <v>0</v>
      </c>
      <c r="AC10" s="20">
        <f>'R1'!AE20</f>
        <v>0</v>
      </c>
      <c r="AD10" s="20"/>
    </row>
  </sheetData>
  <mergeCells count="5">
    <mergeCell ref="A4:A5"/>
    <mergeCell ref="B4:B5"/>
    <mergeCell ref="C4:K4"/>
    <mergeCell ref="L4:T4"/>
    <mergeCell ref="U4:AC4"/>
  </mergeCells>
  <phoneticPr fontId="20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D10"/>
  <sheetViews>
    <sheetView workbookViewId="0">
      <selection activeCell="C6" sqref="C6:J10"/>
    </sheetView>
  </sheetViews>
  <sheetFormatPr defaultRowHeight="13.5" x14ac:dyDescent="0.15"/>
  <cols>
    <col min="1" max="1" width="21.375" style="16" bestFit="1" customWidth="1"/>
    <col min="2" max="3" width="9.25" style="16" bestFit="1" customWidth="1"/>
    <col min="4" max="4" width="9" style="16" bestFit="1" customWidth="1"/>
    <col min="5" max="5" width="9.25" style="16" bestFit="1" customWidth="1"/>
    <col min="6" max="7" width="9" style="16" bestFit="1" customWidth="1"/>
    <col min="8" max="8" width="11.5" style="16" bestFit="1" customWidth="1"/>
    <col min="9" max="9" width="9" style="16" bestFit="1" customWidth="1"/>
    <col min="10" max="10" width="12.875" style="16" bestFit="1" customWidth="1"/>
    <col min="11" max="12" width="9.25" style="16" bestFit="1" customWidth="1"/>
    <col min="13" max="16" width="9" style="16" bestFit="1" customWidth="1"/>
    <col min="17" max="17" width="11.5" style="16" bestFit="1" customWidth="1"/>
    <col min="18" max="18" width="9" style="16" bestFit="1" customWidth="1"/>
    <col min="19" max="19" width="12.875" style="16" bestFit="1" customWidth="1"/>
    <col min="20" max="20" width="9.25" style="16" bestFit="1" customWidth="1"/>
    <col min="21" max="25" width="9" style="16" bestFit="1" customWidth="1"/>
    <col min="26" max="26" width="11.5" style="16" bestFit="1" customWidth="1"/>
    <col min="27" max="27" width="9" style="16" bestFit="1" customWidth="1"/>
    <col min="28" max="28" width="12.875" style="16" bestFit="1" customWidth="1"/>
    <col min="29" max="29" width="3.375" style="16" bestFit="1" customWidth="1"/>
    <col min="30" max="16384" width="9" style="16"/>
  </cols>
  <sheetData>
    <row r="1" spans="1:30" ht="13.5" customHeight="1" x14ac:dyDescent="0.15">
      <c r="AC1" s="17"/>
    </row>
    <row r="2" spans="1:30" ht="13.5" customHeight="1" x14ac:dyDescent="0.15"/>
    <row r="3" spans="1:30" ht="18" x14ac:dyDescent="0.2">
      <c r="A3" s="18" t="str">
        <f>A6</f>
        <v>高浜町共同募金委員会</v>
      </c>
      <c r="AC3" s="19"/>
    </row>
    <row r="4" spans="1:30" ht="13.5" customHeight="1" x14ac:dyDescent="0.15">
      <c r="A4" s="30"/>
      <c r="B4" s="30"/>
      <c r="C4" s="30" t="s">
        <v>36</v>
      </c>
      <c r="D4" s="30"/>
      <c r="E4" s="30"/>
      <c r="F4" s="30"/>
      <c r="G4" s="30"/>
      <c r="H4" s="30"/>
      <c r="I4" s="30"/>
      <c r="J4" s="30"/>
      <c r="K4" s="30"/>
      <c r="L4" s="30" t="s">
        <v>37</v>
      </c>
      <c r="M4" s="30"/>
      <c r="N4" s="30"/>
      <c r="O4" s="30"/>
      <c r="P4" s="30"/>
      <c r="Q4" s="30"/>
      <c r="R4" s="30"/>
      <c r="S4" s="30"/>
      <c r="T4" s="30"/>
      <c r="U4" s="30" t="s">
        <v>38</v>
      </c>
      <c r="V4" s="30"/>
      <c r="W4" s="30"/>
      <c r="X4" s="30"/>
      <c r="Y4" s="30"/>
      <c r="Z4" s="30"/>
      <c r="AA4" s="30"/>
      <c r="AB4" s="30"/>
      <c r="AC4" s="30"/>
      <c r="AD4" s="20"/>
    </row>
    <row r="5" spans="1:30" s="23" customFormat="1" x14ac:dyDescent="0.15">
      <c r="A5" s="30"/>
      <c r="B5" s="30"/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11</v>
      </c>
      <c r="K5" s="21" t="s">
        <v>12</v>
      </c>
      <c r="L5" s="21" t="s">
        <v>3</v>
      </c>
      <c r="M5" s="21" t="s">
        <v>4</v>
      </c>
      <c r="N5" s="21" t="s">
        <v>5</v>
      </c>
      <c r="O5" s="21" t="s">
        <v>6</v>
      </c>
      <c r="P5" s="21" t="s">
        <v>7</v>
      </c>
      <c r="Q5" s="21" t="s">
        <v>8</v>
      </c>
      <c r="R5" s="21" t="s">
        <v>9</v>
      </c>
      <c r="S5" s="21" t="s">
        <v>11</v>
      </c>
      <c r="T5" s="21" t="s">
        <v>12</v>
      </c>
      <c r="U5" s="21" t="s">
        <v>3</v>
      </c>
      <c r="V5" s="21" t="s">
        <v>4</v>
      </c>
      <c r="W5" s="21" t="s">
        <v>5</v>
      </c>
      <c r="X5" s="21" t="s">
        <v>6</v>
      </c>
      <c r="Y5" s="21" t="s">
        <v>7</v>
      </c>
      <c r="Z5" s="21" t="s">
        <v>8</v>
      </c>
      <c r="AA5" s="21" t="s">
        <v>9</v>
      </c>
      <c r="AB5" s="21" t="s">
        <v>11</v>
      </c>
      <c r="AC5" s="21" t="s">
        <v>12</v>
      </c>
      <c r="AD5" s="22"/>
    </row>
    <row r="6" spans="1:30" x14ac:dyDescent="0.15">
      <c r="A6" s="20" t="str">
        <f>'H27'!A21</f>
        <v>高浜町共同募金委員会</v>
      </c>
      <c r="B6" s="20">
        <f>'H27'!B21</f>
        <v>2423466</v>
      </c>
      <c r="C6" s="20">
        <f>'H27'!C21</f>
        <v>1228450</v>
      </c>
      <c r="D6" s="20">
        <f>'H27'!D21</f>
        <v>76965</v>
      </c>
      <c r="E6" s="20">
        <f>'H27'!E21</f>
        <v>213000</v>
      </c>
      <c r="F6" s="20">
        <f>'H27'!F21</f>
        <v>12955</v>
      </c>
      <c r="G6" s="20">
        <f>'H27'!G21</f>
        <v>41592</v>
      </c>
      <c r="H6" s="20">
        <f>'H27'!H21</f>
        <v>85824</v>
      </c>
      <c r="I6" s="20">
        <f>'H27'!I21</f>
        <v>0</v>
      </c>
      <c r="J6" s="20">
        <f>'H27'!K21</f>
        <v>29526</v>
      </c>
      <c r="K6" s="20">
        <f>'H27'!L21</f>
        <v>1688312</v>
      </c>
      <c r="L6" s="20">
        <f>'H27'!M21</f>
        <v>0</v>
      </c>
      <c r="M6" s="20">
        <f>'H27'!N21</f>
        <v>289761</v>
      </c>
      <c r="N6" s="20">
        <f>'H27'!O21</f>
        <v>0</v>
      </c>
      <c r="O6" s="20">
        <f>'H27'!P21</f>
        <v>0</v>
      </c>
      <c r="P6" s="20">
        <f>'H27'!Q21</f>
        <v>0</v>
      </c>
      <c r="Q6" s="20">
        <f>'H27'!R21</f>
        <v>6075</v>
      </c>
      <c r="R6" s="20">
        <f>'H27'!S21</f>
        <v>40000</v>
      </c>
      <c r="S6" s="20">
        <f>'H27'!U21</f>
        <v>399318</v>
      </c>
      <c r="T6" s="20">
        <f>'H27'!V21</f>
        <v>735154</v>
      </c>
      <c r="U6" s="20">
        <f>'H27'!W21</f>
        <v>0</v>
      </c>
      <c r="V6" s="20">
        <f>'H27'!X21</f>
        <v>0</v>
      </c>
      <c r="W6" s="20">
        <f>'H27'!Y21</f>
        <v>0</v>
      </c>
      <c r="X6" s="20">
        <f>'H27'!Z21</f>
        <v>0</v>
      </c>
      <c r="Y6" s="20">
        <f>'H27'!AA21</f>
        <v>0</v>
      </c>
      <c r="Z6" s="20">
        <f>'H27'!AB21</f>
        <v>0</v>
      </c>
      <c r="AA6" s="20">
        <f>'H27'!AC21</f>
        <v>0</v>
      </c>
      <c r="AB6" s="20">
        <f>'H27'!AE21</f>
        <v>0</v>
      </c>
      <c r="AC6" s="20">
        <f>'H27'!AF21</f>
        <v>0</v>
      </c>
      <c r="AD6" s="20"/>
    </row>
    <row r="7" spans="1:30" x14ac:dyDescent="0.15">
      <c r="A7" s="20" t="str">
        <f>'H28'!A21</f>
        <v>高浜町共同募金委員会</v>
      </c>
      <c r="B7" s="20">
        <f>'H28'!B21</f>
        <v>2115422</v>
      </c>
      <c r="C7" s="20">
        <f>'H28'!C21</f>
        <v>1222250</v>
      </c>
      <c r="D7" s="20">
        <f>'H28'!D21</f>
        <v>71005</v>
      </c>
      <c r="E7" s="20">
        <f>'H28'!E21</f>
        <v>218000</v>
      </c>
      <c r="F7" s="20">
        <f>'H28'!F21</f>
        <v>0</v>
      </c>
      <c r="G7" s="20">
        <f>'H28'!G21</f>
        <v>27924</v>
      </c>
      <c r="H7" s="20">
        <f>'H28'!H21</f>
        <v>56743</v>
      </c>
      <c r="I7" s="20">
        <f>'H28'!I21</f>
        <v>18000</v>
      </c>
      <c r="J7" s="20">
        <f>'H28'!K21</f>
        <v>14319</v>
      </c>
      <c r="K7" s="20">
        <f>'H28'!L21</f>
        <v>1628241</v>
      </c>
      <c r="L7" s="20">
        <f>'H28'!M21</f>
        <v>0</v>
      </c>
      <c r="M7" s="20">
        <f>'H28'!N21</f>
        <v>341892</v>
      </c>
      <c r="N7" s="20">
        <f>'H28'!O21</f>
        <v>0</v>
      </c>
      <c r="O7" s="20">
        <f>'H28'!P21</f>
        <v>0</v>
      </c>
      <c r="P7" s="20">
        <f>'H28'!Q21</f>
        <v>0</v>
      </c>
      <c r="Q7" s="20">
        <f>'H28'!R21</f>
        <v>39616</v>
      </c>
      <c r="R7" s="20">
        <f>'H28'!S21</f>
        <v>20000</v>
      </c>
      <c r="S7" s="20">
        <f>'H28'!U21</f>
        <v>85673</v>
      </c>
      <c r="T7" s="20">
        <f>'H28'!V21</f>
        <v>487181</v>
      </c>
      <c r="U7" s="20">
        <f>'H28'!W21</f>
        <v>0</v>
      </c>
      <c r="V7" s="20">
        <f>'H28'!X21</f>
        <v>0</v>
      </c>
      <c r="W7" s="20">
        <f>'H28'!Y21</f>
        <v>0</v>
      </c>
      <c r="X7" s="20">
        <f>'H28'!Z21</f>
        <v>0</v>
      </c>
      <c r="Y7" s="20">
        <f>'H28'!AA21</f>
        <v>0</v>
      </c>
      <c r="Z7" s="20">
        <f>'H28'!AB21</f>
        <v>0</v>
      </c>
      <c r="AA7" s="20">
        <f>'H28'!AC21</f>
        <v>0</v>
      </c>
      <c r="AB7" s="20">
        <f>'H28'!AE21</f>
        <v>0</v>
      </c>
      <c r="AC7" s="20">
        <f>'H28'!AF21</f>
        <v>0</v>
      </c>
      <c r="AD7" s="20"/>
    </row>
    <row r="8" spans="1:30" x14ac:dyDescent="0.15">
      <c r="A8" s="20" t="str">
        <f>'H29'!A21</f>
        <v>高浜町共同募金委員会</v>
      </c>
      <c r="B8" s="20">
        <f>'H29'!B21</f>
        <v>2126403</v>
      </c>
      <c r="C8" s="20">
        <f>'H29'!C21</f>
        <v>1218997</v>
      </c>
      <c r="D8" s="20">
        <f>'H29'!D21</f>
        <v>61839</v>
      </c>
      <c r="E8" s="20">
        <f>'H29'!E21</f>
        <v>209000</v>
      </c>
      <c r="F8" s="20">
        <f>'H29'!F21</f>
        <v>0</v>
      </c>
      <c r="G8" s="20">
        <f>'H29'!G21</f>
        <v>54548</v>
      </c>
      <c r="H8" s="20">
        <f>'H29'!H21</f>
        <v>56808</v>
      </c>
      <c r="I8" s="20">
        <f>'H29'!I21</f>
        <v>8000</v>
      </c>
      <c r="J8" s="20">
        <f>'H29'!K21</f>
        <v>16102</v>
      </c>
      <c r="K8" s="20">
        <f>'H29'!L21</f>
        <v>1625294</v>
      </c>
      <c r="L8" s="20">
        <f>'H29'!M21</f>
        <v>0</v>
      </c>
      <c r="M8" s="20">
        <f>'H29'!N21</f>
        <v>325803</v>
      </c>
      <c r="N8" s="20">
        <f>'H29'!O21</f>
        <v>0</v>
      </c>
      <c r="O8" s="20">
        <f>'H29'!P21</f>
        <v>0</v>
      </c>
      <c r="P8" s="20">
        <f>'H29'!Q21</f>
        <v>0</v>
      </c>
      <c r="Q8" s="20">
        <f>'H29'!R21</f>
        <v>19787</v>
      </c>
      <c r="R8" s="20">
        <f>'H29'!S21</f>
        <v>53888</v>
      </c>
      <c r="S8" s="20">
        <f>'H29'!U21</f>
        <v>101631</v>
      </c>
      <c r="T8" s="20">
        <f>'H29'!V21</f>
        <v>501109</v>
      </c>
      <c r="U8" s="20">
        <f>'H29'!W21</f>
        <v>0</v>
      </c>
      <c r="V8" s="20">
        <f>'H29'!X21</f>
        <v>0</v>
      </c>
      <c r="W8" s="20">
        <f>'H29'!Y21</f>
        <v>0</v>
      </c>
      <c r="X8" s="20">
        <f>'H29'!Z21</f>
        <v>0</v>
      </c>
      <c r="Y8" s="20">
        <f>'H29'!AA21</f>
        <v>0</v>
      </c>
      <c r="Z8" s="20">
        <f>'H29'!AB21</f>
        <v>0</v>
      </c>
      <c r="AA8" s="20">
        <f>'H29'!AC21</f>
        <v>0</v>
      </c>
      <c r="AB8" s="20">
        <f>'H29'!AE21</f>
        <v>0</v>
      </c>
      <c r="AC8" s="20">
        <f>'H29'!AF21</f>
        <v>0</v>
      </c>
      <c r="AD8" s="20"/>
    </row>
    <row r="9" spans="1:30" x14ac:dyDescent="0.15">
      <c r="A9" s="20" t="str">
        <f>'H30'!A21</f>
        <v>高浜町共同募金委員会</v>
      </c>
      <c r="B9" s="20">
        <f>'H30'!B21</f>
        <v>2148288</v>
      </c>
      <c r="C9" s="20">
        <f>'H30'!C21</f>
        <v>1062243</v>
      </c>
      <c r="D9" s="20">
        <f>'H30'!D21</f>
        <v>71864</v>
      </c>
      <c r="E9" s="20">
        <f>'H30'!E21</f>
        <v>232000</v>
      </c>
      <c r="F9" s="20">
        <f>'H30'!F21</f>
        <v>0</v>
      </c>
      <c r="G9" s="20">
        <f>'H30'!G21</f>
        <v>66576</v>
      </c>
      <c r="H9" s="20">
        <f>'H30'!H21</f>
        <v>123120</v>
      </c>
      <c r="I9" s="20">
        <f>'H30'!I21</f>
        <v>10000</v>
      </c>
      <c r="J9" s="20">
        <f>'H30'!K21</f>
        <v>38424</v>
      </c>
      <c r="K9" s="20">
        <f>'H30'!L21</f>
        <v>1604227</v>
      </c>
      <c r="L9" s="20">
        <f>'H30'!M21</f>
        <v>118027</v>
      </c>
      <c r="M9" s="20">
        <f>'H30'!N21</f>
        <v>315962</v>
      </c>
      <c r="N9" s="20">
        <f>'H30'!O21</f>
        <v>0</v>
      </c>
      <c r="O9" s="20">
        <f>'H30'!P21</f>
        <v>0</v>
      </c>
      <c r="P9" s="20">
        <f>'H30'!Q21</f>
        <v>0</v>
      </c>
      <c r="Q9" s="20">
        <f>'H30'!R21</f>
        <v>14752</v>
      </c>
      <c r="R9" s="20">
        <f>'H30'!S21</f>
        <v>17020</v>
      </c>
      <c r="S9" s="20">
        <f>'H30'!U21</f>
        <v>78300</v>
      </c>
      <c r="T9" s="20">
        <f>'H30'!V21</f>
        <v>544061</v>
      </c>
      <c r="U9" s="20">
        <f>'H30'!W21</f>
        <v>0</v>
      </c>
      <c r="V9" s="20">
        <f>'H30'!X21</f>
        <v>0</v>
      </c>
      <c r="W9" s="20">
        <f>'H30'!Y21</f>
        <v>0</v>
      </c>
      <c r="X9" s="20">
        <f>'H30'!Z21</f>
        <v>0</v>
      </c>
      <c r="Y9" s="20">
        <f>'H30'!AA21</f>
        <v>0</v>
      </c>
      <c r="Z9" s="20">
        <f>'H30'!AB21</f>
        <v>0</v>
      </c>
      <c r="AA9" s="20">
        <f>'H30'!AC21</f>
        <v>0</v>
      </c>
      <c r="AB9" s="20">
        <f>'H30'!AE21</f>
        <v>0</v>
      </c>
      <c r="AC9" s="20">
        <f>'H30'!AF21</f>
        <v>0</v>
      </c>
      <c r="AD9" s="20"/>
    </row>
    <row r="10" spans="1:30" x14ac:dyDescent="0.15">
      <c r="A10" s="20" t="str">
        <f>'R1'!A21</f>
        <v>高浜町共同募金委員会</v>
      </c>
      <c r="B10" s="20">
        <f>'R1'!B21</f>
        <v>2123190</v>
      </c>
      <c r="C10" s="20">
        <f>'R1'!C21</f>
        <v>1049282</v>
      </c>
      <c r="D10" s="20">
        <f>'R1'!D21</f>
        <v>90786</v>
      </c>
      <c r="E10" s="20">
        <f>'R1'!E21</f>
        <v>221000</v>
      </c>
      <c r="F10" s="20">
        <f>'R1'!F21</f>
        <v>0</v>
      </c>
      <c r="G10" s="20">
        <f>'R1'!G21</f>
        <v>73480</v>
      </c>
      <c r="H10" s="20">
        <f>'R1'!H21</f>
        <v>71889</v>
      </c>
      <c r="I10" s="20">
        <f>'R1'!I21</f>
        <v>7664</v>
      </c>
      <c r="J10" s="20">
        <f>'R1'!K21</f>
        <v>58047</v>
      </c>
      <c r="K10" s="20">
        <f>'R1'!L21</f>
        <v>1572148</v>
      </c>
      <c r="L10" s="20">
        <f>'R1'!M21</f>
        <v>116587</v>
      </c>
      <c r="M10" s="20">
        <f>'R1'!N21</f>
        <v>299414</v>
      </c>
      <c r="N10" s="20">
        <f>'R1'!O21</f>
        <v>0</v>
      </c>
      <c r="O10" s="20">
        <f>'R1'!P21</f>
        <v>0</v>
      </c>
      <c r="P10" s="20">
        <f>'R1'!Q21</f>
        <v>0</v>
      </c>
      <c r="Q10" s="20">
        <f>'R1'!R21</f>
        <v>13267</v>
      </c>
      <c r="R10" s="20">
        <f>'R1'!S21</f>
        <v>45500</v>
      </c>
      <c r="S10" s="20">
        <f>'R1'!U21</f>
        <v>76274</v>
      </c>
      <c r="T10" s="20">
        <f>'R1'!V21</f>
        <v>551042</v>
      </c>
      <c r="U10" s="20">
        <f>'R1'!W21</f>
        <v>0</v>
      </c>
      <c r="V10" s="20">
        <f>'R1'!X21</f>
        <v>0</v>
      </c>
      <c r="W10" s="20">
        <f>'R1'!Y21</f>
        <v>0</v>
      </c>
      <c r="X10" s="20">
        <f>'R1'!Z21</f>
        <v>0</v>
      </c>
      <c r="Y10" s="20">
        <f>'R1'!AA21</f>
        <v>0</v>
      </c>
      <c r="Z10" s="20">
        <f>'R1'!AB21</f>
        <v>0</v>
      </c>
      <c r="AA10" s="20">
        <f>'R1'!AC21</f>
        <v>0</v>
      </c>
      <c r="AB10" s="20">
        <f>'R1'!AE21</f>
        <v>0</v>
      </c>
      <c r="AC10" s="20">
        <f>'R1'!AF21</f>
        <v>0</v>
      </c>
      <c r="AD10" s="20"/>
    </row>
  </sheetData>
  <mergeCells count="5">
    <mergeCell ref="A4:A5"/>
    <mergeCell ref="B4:B5"/>
    <mergeCell ref="C4:K4"/>
    <mergeCell ref="L4:T4"/>
    <mergeCell ref="U4:AC4"/>
  </mergeCells>
  <phoneticPr fontId="20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D10"/>
  <sheetViews>
    <sheetView workbookViewId="0">
      <selection activeCell="C6" sqref="C6:J10"/>
    </sheetView>
  </sheetViews>
  <sheetFormatPr defaultRowHeight="13.5" x14ac:dyDescent="0.15"/>
  <cols>
    <col min="1" max="1" width="21.375" style="16" bestFit="1" customWidth="1"/>
    <col min="2" max="3" width="9.25" style="16" bestFit="1" customWidth="1"/>
    <col min="4" max="4" width="9" style="16" bestFit="1" customWidth="1"/>
    <col min="5" max="5" width="9.25" style="16" bestFit="1" customWidth="1"/>
    <col min="6" max="7" width="9" style="16" bestFit="1" customWidth="1"/>
    <col min="8" max="8" width="11.5" style="16" bestFit="1" customWidth="1"/>
    <col min="9" max="9" width="9" style="16" bestFit="1" customWidth="1"/>
    <col min="10" max="10" width="12.875" style="16" bestFit="1" customWidth="1"/>
    <col min="11" max="12" width="9.25" style="16" bestFit="1" customWidth="1"/>
    <col min="13" max="16" width="9" style="16" bestFit="1" customWidth="1"/>
    <col min="17" max="17" width="11.5" style="16" bestFit="1" customWidth="1"/>
    <col min="18" max="18" width="9" style="16" bestFit="1" customWidth="1"/>
    <col min="19" max="19" width="12.875" style="16" bestFit="1" customWidth="1"/>
    <col min="20" max="20" width="9.25" style="16" bestFit="1" customWidth="1"/>
    <col min="21" max="25" width="9" style="16" bestFit="1" customWidth="1"/>
    <col min="26" max="26" width="11.5" style="16" bestFit="1" customWidth="1"/>
    <col min="27" max="27" width="9" style="16" bestFit="1" customWidth="1"/>
    <col min="28" max="28" width="12.875" style="16" bestFit="1" customWidth="1"/>
    <col min="29" max="29" width="3.375" style="16" bestFit="1" customWidth="1"/>
    <col min="30" max="16384" width="9" style="16"/>
  </cols>
  <sheetData>
    <row r="1" spans="1:30" ht="13.5" customHeight="1" x14ac:dyDescent="0.15">
      <c r="AC1" s="17"/>
    </row>
    <row r="2" spans="1:30" ht="13.5" customHeight="1" x14ac:dyDescent="0.15"/>
    <row r="3" spans="1:30" ht="18" x14ac:dyDescent="0.2">
      <c r="A3" s="18" t="str">
        <f>A6</f>
        <v>おおい町共同募金委員会</v>
      </c>
      <c r="AC3" s="19"/>
    </row>
    <row r="4" spans="1:30" ht="13.5" customHeight="1" x14ac:dyDescent="0.15">
      <c r="A4" s="30"/>
      <c r="B4" s="30"/>
      <c r="C4" s="30" t="s">
        <v>36</v>
      </c>
      <c r="D4" s="30"/>
      <c r="E4" s="30"/>
      <c r="F4" s="30"/>
      <c r="G4" s="30"/>
      <c r="H4" s="30"/>
      <c r="I4" s="30"/>
      <c r="J4" s="30"/>
      <c r="K4" s="30"/>
      <c r="L4" s="30" t="s">
        <v>37</v>
      </c>
      <c r="M4" s="30"/>
      <c r="N4" s="30"/>
      <c r="O4" s="30"/>
      <c r="P4" s="30"/>
      <c r="Q4" s="30"/>
      <c r="R4" s="30"/>
      <c r="S4" s="30"/>
      <c r="T4" s="30"/>
      <c r="U4" s="30" t="s">
        <v>38</v>
      </c>
      <c r="V4" s="30"/>
      <c r="W4" s="30"/>
      <c r="X4" s="30"/>
      <c r="Y4" s="30"/>
      <c r="Z4" s="30"/>
      <c r="AA4" s="30"/>
      <c r="AB4" s="30"/>
      <c r="AC4" s="30"/>
      <c r="AD4" s="20"/>
    </row>
    <row r="5" spans="1:30" s="23" customFormat="1" x14ac:dyDescent="0.15">
      <c r="A5" s="30"/>
      <c r="B5" s="30"/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11</v>
      </c>
      <c r="K5" s="21" t="s">
        <v>12</v>
      </c>
      <c r="L5" s="21" t="s">
        <v>3</v>
      </c>
      <c r="M5" s="21" t="s">
        <v>4</v>
      </c>
      <c r="N5" s="21" t="s">
        <v>5</v>
      </c>
      <c r="O5" s="21" t="s">
        <v>6</v>
      </c>
      <c r="P5" s="21" t="s">
        <v>7</v>
      </c>
      <c r="Q5" s="21" t="s">
        <v>8</v>
      </c>
      <c r="R5" s="21" t="s">
        <v>9</v>
      </c>
      <c r="S5" s="21" t="s">
        <v>11</v>
      </c>
      <c r="T5" s="21" t="s">
        <v>12</v>
      </c>
      <c r="U5" s="21" t="s">
        <v>3</v>
      </c>
      <c r="V5" s="21" t="s">
        <v>4</v>
      </c>
      <c r="W5" s="21" t="s">
        <v>5</v>
      </c>
      <c r="X5" s="21" t="s">
        <v>6</v>
      </c>
      <c r="Y5" s="21" t="s">
        <v>7</v>
      </c>
      <c r="Z5" s="21" t="s">
        <v>8</v>
      </c>
      <c r="AA5" s="21" t="s">
        <v>9</v>
      </c>
      <c r="AB5" s="21" t="s">
        <v>11</v>
      </c>
      <c r="AC5" s="21" t="s">
        <v>12</v>
      </c>
      <c r="AD5" s="22"/>
    </row>
    <row r="6" spans="1:30" x14ac:dyDescent="0.15">
      <c r="A6" s="20" t="str">
        <f>'H27'!A22</f>
        <v>おおい町共同募金委員会</v>
      </c>
      <c r="B6" s="20">
        <f>'H27'!B22</f>
        <v>3178354</v>
      </c>
      <c r="C6" s="20">
        <f>'H27'!C22</f>
        <v>1978517</v>
      </c>
      <c r="D6" s="20">
        <f>'H27'!D22</f>
        <v>19816</v>
      </c>
      <c r="E6" s="20">
        <f>'H27'!E22</f>
        <v>169836</v>
      </c>
      <c r="F6" s="20">
        <f>'H27'!F22</f>
        <v>22707</v>
      </c>
      <c r="G6" s="20">
        <f>'H27'!G22</f>
        <v>0</v>
      </c>
      <c r="H6" s="20">
        <f>'H27'!H22</f>
        <v>147002</v>
      </c>
      <c r="I6" s="20">
        <f>'H27'!I22</f>
        <v>0</v>
      </c>
      <c r="J6" s="20">
        <f>'H27'!K22</f>
        <v>190476</v>
      </c>
      <c r="K6" s="20">
        <f>'H27'!L22</f>
        <v>2528354</v>
      </c>
      <c r="L6" s="20">
        <f>'H27'!M22</f>
        <v>0</v>
      </c>
      <c r="M6" s="20">
        <f>'H27'!N22</f>
        <v>0</v>
      </c>
      <c r="N6" s="20">
        <f>'H27'!O22</f>
        <v>650000</v>
      </c>
      <c r="O6" s="20">
        <f>'H27'!P22</f>
        <v>0</v>
      </c>
      <c r="P6" s="20">
        <f>'H27'!Q22</f>
        <v>0</v>
      </c>
      <c r="Q6" s="20">
        <f>'H27'!R22</f>
        <v>0</v>
      </c>
      <c r="R6" s="20">
        <f>'H27'!S22</f>
        <v>0</v>
      </c>
      <c r="S6" s="20">
        <f>'H27'!U22</f>
        <v>0</v>
      </c>
      <c r="T6" s="20">
        <f>'H27'!V22</f>
        <v>650000</v>
      </c>
      <c r="U6" s="20">
        <f>'H27'!W22</f>
        <v>0</v>
      </c>
      <c r="V6" s="20">
        <f>'H27'!X22</f>
        <v>0</v>
      </c>
      <c r="W6" s="20">
        <f>'H27'!Y22</f>
        <v>0</v>
      </c>
      <c r="X6" s="20">
        <f>'H27'!Z22</f>
        <v>0</v>
      </c>
      <c r="Y6" s="20">
        <f>'H27'!AA22</f>
        <v>0</v>
      </c>
      <c r="Z6" s="20">
        <f>'H27'!AB22</f>
        <v>0</v>
      </c>
      <c r="AA6" s="20">
        <f>'H27'!AC22</f>
        <v>0</v>
      </c>
      <c r="AB6" s="20">
        <f>'H27'!AE22</f>
        <v>0</v>
      </c>
      <c r="AC6" s="20">
        <f>'H27'!AF22</f>
        <v>0</v>
      </c>
      <c r="AD6" s="20"/>
    </row>
    <row r="7" spans="1:30" x14ac:dyDescent="0.15">
      <c r="A7" s="20" t="str">
        <f>'H28'!A22</f>
        <v>おおい町共同募金委員会</v>
      </c>
      <c r="B7" s="20">
        <f>'H28'!B22</f>
        <v>3201335</v>
      </c>
      <c r="C7" s="20">
        <f>'H28'!C22</f>
        <v>1884483</v>
      </c>
      <c r="D7" s="20">
        <f>'H28'!D22</f>
        <v>26930</v>
      </c>
      <c r="E7" s="20">
        <f>'H28'!E22</f>
        <v>82000</v>
      </c>
      <c r="F7" s="20">
        <f>'H28'!F22</f>
        <v>40268</v>
      </c>
      <c r="G7" s="20">
        <f>'H28'!G22</f>
        <v>62463</v>
      </c>
      <c r="H7" s="20">
        <f>'H28'!H22</f>
        <v>217696</v>
      </c>
      <c r="I7" s="20">
        <f>'H28'!I22</f>
        <v>21135</v>
      </c>
      <c r="J7" s="20">
        <f>'H28'!K22</f>
        <v>216360</v>
      </c>
      <c r="K7" s="20">
        <f>'H28'!L22</f>
        <v>2551335</v>
      </c>
      <c r="L7" s="20">
        <f>'H28'!M22</f>
        <v>0</v>
      </c>
      <c r="M7" s="20">
        <f>'H28'!N22</f>
        <v>0</v>
      </c>
      <c r="N7" s="20">
        <f>'H28'!O22</f>
        <v>650000</v>
      </c>
      <c r="O7" s="20">
        <f>'H28'!P22</f>
        <v>0</v>
      </c>
      <c r="P7" s="20">
        <f>'H28'!Q22</f>
        <v>0</v>
      </c>
      <c r="Q7" s="20">
        <f>'H28'!R22</f>
        <v>0</v>
      </c>
      <c r="R7" s="20">
        <f>'H28'!S22</f>
        <v>0</v>
      </c>
      <c r="S7" s="20">
        <f>'H28'!U22</f>
        <v>0</v>
      </c>
      <c r="T7" s="20">
        <f>'H28'!V22</f>
        <v>650000</v>
      </c>
      <c r="U7" s="20">
        <f>'H28'!W22</f>
        <v>0</v>
      </c>
      <c r="V7" s="20">
        <f>'H28'!X22</f>
        <v>0</v>
      </c>
      <c r="W7" s="20">
        <f>'H28'!Y22</f>
        <v>0</v>
      </c>
      <c r="X7" s="20">
        <f>'H28'!Z22</f>
        <v>0</v>
      </c>
      <c r="Y7" s="20">
        <f>'H28'!AA22</f>
        <v>0</v>
      </c>
      <c r="Z7" s="20">
        <f>'H28'!AB22</f>
        <v>0</v>
      </c>
      <c r="AA7" s="20">
        <f>'H28'!AC22</f>
        <v>0</v>
      </c>
      <c r="AB7" s="20">
        <f>'H28'!AE22</f>
        <v>0</v>
      </c>
      <c r="AC7" s="20">
        <f>'H28'!AF22</f>
        <v>0</v>
      </c>
      <c r="AD7" s="20"/>
    </row>
    <row r="8" spans="1:30" x14ac:dyDescent="0.15">
      <c r="A8" s="20" t="str">
        <f>'H29'!A22</f>
        <v>おおい町共同募金委員会</v>
      </c>
      <c r="B8" s="20">
        <f>'H29'!B22</f>
        <v>3257733</v>
      </c>
      <c r="C8" s="20">
        <f>'H29'!C22</f>
        <v>2008967</v>
      </c>
      <c r="D8" s="20">
        <f>'H29'!D22</f>
        <v>24294</v>
      </c>
      <c r="E8" s="20">
        <f>'H29'!E22</f>
        <v>85000</v>
      </c>
      <c r="F8" s="20">
        <f>'H29'!F22</f>
        <v>24121</v>
      </c>
      <c r="G8" s="20">
        <f>'H29'!G22</f>
        <v>53231</v>
      </c>
      <c r="H8" s="20">
        <f>'H29'!H22</f>
        <v>230427</v>
      </c>
      <c r="I8" s="20">
        <f>'H29'!I22</f>
        <v>0</v>
      </c>
      <c r="J8" s="20">
        <f>'H29'!K22</f>
        <v>181693</v>
      </c>
      <c r="K8" s="20">
        <f>'H29'!L22</f>
        <v>2607733</v>
      </c>
      <c r="L8" s="20">
        <f>'H29'!M22</f>
        <v>0</v>
      </c>
      <c r="M8" s="20">
        <f>'H29'!N22</f>
        <v>0</v>
      </c>
      <c r="N8" s="20">
        <f>'H29'!O22</f>
        <v>650000</v>
      </c>
      <c r="O8" s="20">
        <f>'H29'!P22</f>
        <v>0</v>
      </c>
      <c r="P8" s="20">
        <f>'H29'!Q22</f>
        <v>0</v>
      </c>
      <c r="Q8" s="20">
        <f>'H29'!R22</f>
        <v>0</v>
      </c>
      <c r="R8" s="20">
        <f>'H29'!S22</f>
        <v>0</v>
      </c>
      <c r="S8" s="20">
        <f>'H29'!U22</f>
        <v>0</v>
      </c>
      <c r="T8" s="20">
        <f>'H29'!V22</f>
        <v>650000</v>
      </c>
      <c r="U8" s="20">
        <f>'H29'!W22</f>
        <v>0</v>
      </c>
      <c r="V8" s="20">
        <f>'H29'!X22</f>
        <v>0</v>
      </c>
      <c r="W8" s="20">
        <f>'H29'!Y22</f>
        <v>0</v>
      </c>
      <c r="X8" s="20">
        <f>'H29'!Z22</f>
        <v>0</v>
      </c>
      <c r="Y8" s="20">
        <f>'H29'!AA22</f>
        <v>0</v>
      </c>
      <c r="Z8" s="20">
        <f>'H29'!AB22</f>
        <v>0</v>
      </c>
      <c r="AA8" s="20">
        <f>'H29'!AC22</f>
        <v>0</v>
      </c>
      <c r="AB8" s="20">
        <f>'H29'!AE22</f>
        <v>0</v>
      </c>
      <c r="AC8" s="20">
        <f>'H29'!AF22</f>
        <v>0</v>
      </c>
      <c r="AD8" s="20"/>
    </row>
    <row r="9" spans="1:30" x14ac:dyDescent="0.15">
      <c r="A9" s="20" t="str">
        <f>'H30'!A22</f>
        <v>おおい町共同募金委員会</v>
      </c>
      <c r="B9" s="20">
        <f>'H30'!B22</f>
        <v>3190725</v>
      </c>
      <c r="C9" s="20">
        <f>'H30'!C22</f>
        <v>1978750</v>
      </c>
      <c r="D9" s="20">
        <f>'H30'!D22</f>
        <v>16757</v>
      </c>
      <c r="E9" s="20">
        <f>'H30'!E22</f>
        <v>55000</v>
      </c>
      <c r="F9" s="20">
        <f>'H30'!F22</f>
        <v>41510</v>
      </c>
      <c r="G9" s="20">
        <f>'H30'!G22</f>
        <v>57369</v>
      </c>
      <c r="H9" s="20">
        <f>'H30'!H22</f>
        <v>177732</v>
      </c>
      <c r="I9" s="20">
        <f>'H30'!I22</f>
        <v>37584</v>
      </c>
      <c r="J9" s="20">
        <f>'H30'!K22</f>
        <v>176023</v>
      </c>
      <c r="K9" s="20">
        <f>'H30'!L22</f>
        <v>2540725</v>
      </c>
      <c r="L9" s="20">
        <f>'H30'!M22</f>
        <v>0</v>
      </c>
      <c r="M9" s="20">
        <f>'H30'!N22</f>
        <v>0</v>
      </c>
      <c r="N9" s="20">
        <f>'H30'!O22</f>
        <v>650000</v>
      </c>
      <c r="O9" s="20">
        <f>'H30'!P22</f>
        <v>0</v>
      </c>
      <c r="P9" s="20">
        <f>'H30'!Q22</f>
        <v>0</v>
      </c>
      <c r="Q9" s="20">
        <f>'H30'!R22</f>
        <v>0</v>
      </c>
      <c r="R9" s="20">
        <f>'H30'!S22</f>
        <v>0</v>
      </c>
      <c r="S9" s="20">
        <f>'H30'!U22</f>
        <v>0</v>
      </c>
      <c r="T9" s="20">
        <f>'H30'!V22</f>
        <v>650000</v>
      </c>
      <c r="U9" s="20">
        <f>'H30'!W22</f>
        <v>0</v>
      </c>
      <c r="V9" s="20">
        <f>'H30'!X22</f>
        <v>0</v>
      </c>
      <c r="W9" s="20">
        <f>'H30'!Y22</f>
        <v>0</v>
      </c>
      <c r="X9" s="20">
        <f>'H30'!Z22</f>
        <v>0</v>
      </c>
      <c r="Y9" s="20">
        <f>'H30'!AA22</f>
        <v>0</v>
      </c>
      <c r="Z9" s="20">
        <f>'H30'!AB22</f>
        <v>0</v>
      </c>
      <c r="AA9" s="20">
        <f>'H30'!AC22</f>
        <v>0</v>
      </c>
      <c r="AB9" s="20">
        <f>'H30'!AE22</f>
        <v>0</v>
      </c>
      <c r="AC9" s="20">
        <f>'H30'!AF22</f>
        <v>0</v>
      </c>
      <c r="AD9" s="20"/>
    </row>
    <row r="10" spans="1:30" x14ac:dyDescent="0.15">
      <c r="A10" s="20" t="str">
        <f>'R1'!A22</f>
        <v>おおい町共同募金委員会</v>
      </c>
      <c r="B10" s="20">
        <f>'R1'!B22</f>
        <v>2998529</v>
      </c>
      <c r="C10" s="20">
        <f>'R1'!C22</f>
        <v>1650852</v>
      </c>
      <c r="D10" s="20">
        <f>'R1'!D22</f>
        <v>7297</v>
      </c>
      <c r="E10" s="20">
        <f>'R1'!E22</f>
        <v>456113</v>
      </c>
      <c r="F10" s="20">
        <f>'R1'!F22</f>
        <v>15885</v>
      </c>
      <c r="G10" s="20">
        <f>'R1'!G22</f>
        <v>11601</v>
      </c>
      <c r="H10" s="20">
        <f>'R1'!H22</f>
        <v>86565</v>
      </c>
      <c r="I10" s="20">
        <f>'R1'!I22</f>
        <v>2933</v>
      </c>
      <c r="J10" s="20">
        <f>'R1'!K22</f>
        <v>117283</v>
      </c>
      <c r="K10" s="20">
        <f>'R1'!L22</f>
        <v>2348529</v>
      </c>
      <c r="L10" s="20">
        <f>'R1'!M22</f>
        <v>238900</v>
      </c>
      <c r="M10" s="20">
        <f>'R1'!N22</f>
        <v>0</v>
      </c>
      <c r="N10" s="20">
        <f>'R1'!O22</f>
        <v>292000</v>
      </c>
      <c r="O10" s="20">
        <f>'R1'!P22</f>
        <v>1282</v>
      </c>
      <c r="P10" s="20">
        <f>'R1'!Q22</f>
        <v>0</v>
      </c>
      <c r="Q10" s="20">
        <f>'R1'!R22</f>
        <v>117758</v>
      </c>
      <c r="R10" s="20">
        <f>'R1'!S22</f>
        <v>0</v>
      </c>
      <c r="S10" s="20">
        <f>'R1'!U22</f>
        <v>60</v>
      </c>
      <c r="T10" s="20">
        <f>'R1'!V22</f>
        <v>650000</v>
      </c>
      <c r="U10" s="20">
        <f>'R1'!W22</f>
        <v>0</v>
      </c>
      <c r="V10" s="20">
        <f>'R1'!X22</f>
        <v>0</v>
      </c>
      <c r="W10" s="20">
        <f>'R1'!Y22</f>
        <v>0</v>
      </c>
      <c r="X10" s="20">
        <f>'R1'!Z22</f>
        <v>0</v>
      </c>
      <c r="Y10" s="20">
        <f>'R1'!AA22</f>
        <v>0</v>
      </c>
      <c r="Z10" s="20">
        <f>'R1'!AB22</f>
        <v>0</v>
      </c>
      <c r="AA10" s="20">
        <f>'R1'!AC22</f>
        <v>0</v>
      </c>
      <c r="AB10" s="20">
        <f>'R1'!AE22</f>
        <v>0</v>
      </c>
      <c r="AC10" s="20">
        <f>'R1'!AF22</f>
        <v>0</v>
      </c>
      <c r="AD10" s="20"/>
    </row>
  </sheetData>
  <mergeCells count="5">
    <mergeCell ref="A4:A5"/>
    <mergeCell ref="B4:B5"/>
    <mergeCell ref="C4:K4"/>
    <mergeCell ref="L4:T4"/>
    <mergeCell ref="U4:AC4"/>
  </mergeCells>
  <phoneticPr fontId="20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D10"/>
  <sheetViews>
    <sheetView workbookViewId="0">
      <selection activeCell="C6" sqref="C6:J10"/>
    </sheetView>
  </sheetViews>
  <sheetFormatPr defaultRowHeight="13.5" x14ac:dyDescent="0.15"/>
  <cols>
    <col min="1" max="1" width="21.375" style="16" bestFit="1" customWidth="1"/>
    <col min="2" max="3" width="9.25" style="16" bestFit="1" customWidth="1"/>
    <col min="4" max="4" width="9" style="16" bestFit="1" customWidth="1"/>
    <col min="5" max="5" width="9.25" style="16" bestFit="1" customWidth="1"/>
    <col min="6" max="7" width="9" style="16" bestFit="1" customWidth="1"/>
    <col min="8" max="8" width="11.5" style="16" bestFit="1" customWidth="1"/>
    <col min="9" max="9" width="9" style="16" bestFit="1" customWidth="1"/>
    <col min="10" max="10" width="12.875" style="16" bestFit="1" customWidth="1"/>
    <col min="11" max="12" width="9.25" style="16" bestFit="1" customWidth="1"/>
    <col min="13" max="16" width="9" style="16" bestFit="1" customWidth="1"/>
    <col min="17" max="17" width="11.5" style="16" bestFit="1" customWidth="1"/>
    <col min="18" max="18" width="9" style="16" bestFit="1" customWidth="1"/>
    <col min="19" max="19" width="12.875" style="16" bestFit="1" customWidth="1"/>
    <col min="20" max="20" width="9.25" style="16" bestFit="1" customWidth="1"/>
    <col min="21" max="25" width="9" style="16" bestFit="1" customWidth="1"/>
    <col min="26" max="26" width="11.5" style="16" bestFit="1" customWidth="1"/>
    <col min="27" max="27" width="9" style="16" bestFit="1" customWidth="1"/>
    <col min="28" max="28" width="12.875" style="16" bestFit="1" customWidth="1"/>
    <col min="29" max="29" width="3.375" style="16" bestFit="1" customWidth="1"/>
    <col min="30" max="16384" width="9" style="16"/>
  </cols>
  <sheetData>
    <row r="1" spans="1:30" ht="13.5" customHeight="1" x14ac:dyDescent="0.15">
      <c r="AC1" s="17"/>
    </row>
    <row r="2" spans="1:30" ht="13.5" customHeight="1" x14ac:dyDescent="0.15"/>
    <row r="3" spans="1:30" ht="18" x14ac:dyDescent="0.2">
      <c r="A3" s="18" t="str">
        <f>A6</f>
        <v>若狭町共同募金委員会</v>
      </c>
      <c r="AC3" s="19"/>
    </row>
    <row r="4" spans="1:30" ht="13.5" customHeight="1" x14ac:dyDescent="0.15">
      <c r="A4" s="30"/>
      <c r="B4" s="30"/>
      <c r="C4" s="30" t="s">
        <v>36</v>
      </c>
      <c r="D4" s="30"/>
      <c r="E4" s="30"/>
      <c r="F4" s="30"/>
      <c r="G4" s="30"/>
      <c r="H4" s="30"/>
      <c r="I4" s="30"/>
      <c r="J4" s="30"/>
      <c r="K4" s="30"/>
      <c r="L4" s="30" t="s">
        <v>37</v>
      </c>
      <c r="M4" s="30"/>
      <c r="N4" s="30"/>
      <c r="O4" s="30"/>
      <c r="P4" s="30"/>
      <c r="Q4" s="30"/>
      <c r="R4" s="30"/>
      <c r="S4" s="30"/>
      <c r="T4" s="30"/>
      <c r="U4" s="30" t="s">
        <v>38</v>
      </c>
      <c r="V4" s="30"/>
      <c r="W4" s="30"/>
      <c r="X4" s="30"/>
      <c r="Y4" s="30"/>
      <c r="Z4" s="30"/>
      <c r="AA4" s="30"/>
      <c r="AB4" s="30"/>
      <c r="AC4" s="30"/>
      <c r="AD4" s="20"/>
    </row>
    <row r="5" spans="1:30" s="23" customFormat="1" x14ac:dyDescent="0.15">
      <c r="A5" s="30"/>
      <c r="B5" s="30"/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11</v>
      </c>
      <c r="K5" s="21" t="s">
        <v>12</v>
      </c>
      <c r="L5" s="21" t="s">
        <v>3</v>
      </c>
      <c r="M5" s="21" t="s">
        <v>4</v>
      </c>
      <c r="N5" s="21" t="s">
        <v>5</v>
      </c>
      <c r="O5" s="21" t="s">
        <v>6</v>
      </c>
      <c r="P5" s="21" t="s">
        <v>7</v>
      </c>
      <c r="Q5" s="21" t="s">
        <v>8</v>
      </c>
      <c r="R5" s="21" t="s">
        <v>9</v>
      </c>
      <c r="S5" s="21" t="s">
        <v>11</v>
      </c>
      <c r="T5" s="21" t="s">
        <v>12</v>
      </c>
      <c r="U5" s="21" t="s">
        <v>3</v>
      </c>
      <c r="V5" s="21" t="s">
        <v>4</v>
      </c>
      <c r="W5" s="21" t="s">
        <v>5</v>
      </c>
      <c r="X5" s="21" t="s">
        <v>6</v>
      </c>
      <c r="Y5" s="21" t="s">
        <v>7</v>
      </c>
      <c r="Z5" s="21" t="s">
        <v>8</v>
      </c>
      <c r="AA5" s="21" t="s">
        <v>9</v>
      </c>
      <c r="AB5" s="21" t="s">
        <v>11</v>
      </c>
      <c r="AC5" s="21" t="s">
        <v>12</v>
      </c>
      <c r="AD5" s="22"/>
    </row>
    <row r="6" spans="1:30" x14ac:dyDescent="0.15">
      <c r="A6" s="20" t="str">
        <f>'H27'!A23</f>
        <v>若狭町共同募金委員会</v>
      </c>
      <c r="B6" s="20">
        <f>'H27'!B23</f>
        <v>3585811</v>
      </c>
      <c r="C6" s="20">
        <f>'H27'!C23</f>
        <v>1136680</v>
      </c>
      <c r="D6" s="20">
        <f>'H27'!D23</f>
        <v>37661</v>
      </c>
      <c r="E6" s="20">
        <f>'H27'!E23</f>
        <v>11500</v>
      </c>
      <c r="F6" s="20">
        <f>'H27'!F23</f>
        <v>42563</v>
      </c>
      <c r="G6" s="20">
        <f>'H27'!G23</f>
        <v>74158</v>
      </c>
      <c r="H6" s="20">
        <f>'H27'!H23</f>
        <v>755601</v>
      </c>
      <c r="I6" s="20">
        <f>'H27'!I23</f>
        <v>57633</v>
      </c>
      <c r="J6" s="20">
        <f>'H27'!K23</f>
        <v>43401</v>
      </c>
      <c r="K6" s="20">
        <f>'H27'!L23</f>
        <v>2159197</v>
      </c>
      <c r="L6" s="20">
        <f>'H27'!M23</f>
        <v>1308852</v>
      </c>
      <c r="M6" s="20">
        <f>'H27'!N23</f>
        <v>0</v>
      </c>
      <c r="N6" s="20">
        <f>'H27'!O23</f>
        <v>3000</v>
      </c>
      <c r="O6" s="20">
        <f>'H27'!P23</f>
        <v>0</v>
      </c>
      <c r="P6" s="20">
        <f>'H27'!Q23</f>
        <v>60872</v>
      </c>
      <c r="Q6" s="20">
        <f>'H27'!R23</f>
        <v>0</v>
      </c>
      <c r="R6" s="20">
        <f>'H27'!S23</f>
        <v>10000</v>
      </c>
      <c r="S6" s="20">
        <f>'H27'!U23</f>
        <v>43890</v>
      </c>
      <c r="T6" s="20">
        <f>'H27'!V23</f>
        <v>1426614</v>
      </c>
      <c r="U6" s="20">
        <f>'H27'!W23</f>
        <v>0</v>
      </c>
      <c r="V6" s="20">
        <f>'H27'!X23</f>
        <v>0</v>
      </c>
      <c r="W6" s="20">
        <f>'H27'!Y23</f>
        <v>0</v>
      </c>
      <c r="X6" s="20">
        <f>'H27'!Z23</f>
        <v>0</v>
      </c>
      <c r="Y6" s="20">
        <f>'H27'!AA23</f>
        <v>0</v>
      </c>
      <c r="Z6" s="20">
        <f>'H27'!AB23</f>
        <v>0</v>
      </c>
      <c r="AA6" s="20">
        <f>'H27'!AC23</f>
        <v>0</v>
      </c>
      <c r="AB6" s="20">
        <f>'H27'!AE23</f>
        <v>0</v>
      </c>
      <c r="AC6" s="20">
        <f>'H27'!AF23</f>
        <v>0</v>
      </c>
      <c r="AD6" s="20"/>
    </row>
    <row r="7" spans="1:30" x14ac:dyDescent="0.15">
      <c r="A7" s="20" t="str">
        <f>'H28'!A23</f>
        <v>若狭町共同募金委員会</v>
      </c>
      <c r="B7" s="20">
        <f>'H28'!B23</f>
        <v>3375371</v>
      </c>
      <c r="C7" s="20">
        <f>'H28'!C23</f>
        <v>1078819</v>
      </c>
      <c r="D7" s="20">
        <f>'H28'!D23</f>
        <v>59813</v>
      </c>
      <c r="E7" s="20">
        <f>'H28'!E23</f>
        <v>43044</v>
      </c>
      <c r="F7" s="20">
        <f>'H28'!F23</f>
        <v>66283</v>
      </c>
      <c r="G7" s="20">
        <f>'H28'!G23</f>
        <v>82855</v>
      </c>
      <c r="H7" s="20">
        <f>'H28'!H23</f>
        <v>647753</v>
      </c>
      <c r="I7" s="20">
        <f>'H28'!I23</f>
        <v>25000</v>
      </c>
      <c r="J7" s="20">
        <f>'H28'!K23</f>
        <v>20618</v>
      </c>
      <c r="K7" s="20">
        <f>'H28'!L23</f>
        <v>2024185</v>
      </c>
      <c r="L7" s="20">
        <f>'H28'!M23</f>
        <v>1244074</v>
      </c>
      <c r="M7" s="20">
        <f>'H28'!N23</f>
        <v>0</v>
      </c>
      <c r="N7" s="20">
        <f>'H28'!O23</f>
        <v>4360</v>
      </c>
      <c r="O7" s="20">
        <f>'H28'!P23</f>
        <v>0</v>
      </c>
      <c r="P7" s="20">
        <f>'H28'!Q23</f>
        <v>52130</v>
      </c>
      <c r="Q7" s="20">
        <f>'H28'!R23</f>
        <v>0</v>
      </c>
      <c r="R7" s="20">
        <f>'H28'!S23</f>
        <v>15000</v>
      </c>
      <c r="S7" s="20">
        <f>'H28'!U23</f>
        <v>35622</v>
      </c>
      <c r="T7" s="20">
        <f>'H28'!V23</f>
        <v>1351186</v>
      </c>
      <c r="U7" s="20">
        <f>'H28'!W23</f>
        <v>0</v>
      </c>
      <c r="V7" s="20">
        <f>'H28'!X23</f>
        <v>0</v>
      </c>
      <c r="W7" s="20">
        <f>'H28'!Y23</f>
        <v>0</v>
      </c>
      <c r="X7" s="20">
        <f>'H28'!Z23</f>
        <v>0</v>
      </c>
      <c r="Y7" s="20">
        <f>'H28'!AA23</f>
        <v>0</v>
      </c>
      <c r="Z7" s="20">
        <f>'H28'!AB23</f>
        <v>0</v>
      </c>
      <c r="AA7" s="20">
        <f>'H28'!AC23</f>
        <v>0</v>
      </c>
      <c r="AB7" s="20">
        <f>'H28'!AE23</f>
        <v>0</v>
      </c>
      <c r="AC7" s="20">
        <f>'H28'!AF23</f>
        <v>0</v>
      </c>
      <c r="AD7" s="20"/>
    </row>
    <row r="8" spans="1:30" x14ac:dyDescent="0.15">
      <c r="A8" s="20" t="str">
        <f>'H29'!A23</f>
        <v>若狭町共同募金委員会</v>
      </c>
      <c r="B8" s="20">
        <f>'H29'!B23</f>
        <v>3676045</v>
      </c>
      <c r="C8" s="20">
        <f>'H29'!C23</f>
        <v>1419263</v>
      </c>
      <c r="D8" s="20">
        <f>'H29'!D23</f>
        <v>60043</v>
      </c>
      <c r="E8" s="20">
        <f>'H29'!E23</f>
        <v>8295</v>
      </c>
      <c r="F8" s="20">
        <f>'H29'!F23</f>
        <v>33934</v>
      </c>
      <c r="G8" s="20">
        <f>'H29'!G23</f>
        <v>91569</v>
      </c>
      <c r="H8" s="20">
        <f>'H29'!H23</f>
        <v>468643</v>
      </c>
      <c r="I8" s="20">
        <f>'H29'!I23</f>
        <v>26110</v>
      </c>
      <c r="J8" s="20">
        <f>'H29'!K23</f>
        <v>17938</v>
      </c>
      <c r="K8" s="20">
        <f>'H29'!L23</f>
        <v>2125795</v>
      </c>
      <c r="L8" s="20">
        <f>'H29'!M23</f>
        <v>1458464</v>
      </c>
      <c r="M8" s="20">
        <f>'H29'!N23</f>
        <v>0</v>
      </c>
      <c r="N8" s="20">
        <f>'H29'!O23</f>
        <v>0</v>
      </c>
      <c r="O8" s="20">
        <f>'H29'!P23</f>
        <v>0</v>
      </c>
      <c r="P8" s="20">
        <f>'H29'!Q23</f>
        <v>52888</v>
      </c>
      <c r="Q8" s="20">
        <f>'H29'!R23</f>
        <v>0</v>
      </c>
      <c r="R8" s="20">
        <f>'H29'!S23</f>
        <v>18862</v>
      </c>
      <c r="S8" s="20">
        <f>'H29'!U23</f>
        <v>20036</v>
      </c>
      <c r="T8" s="20">
        <f>'H29'!V23</f>
        <v>1550250</v>
      </c>
      <c r="U8" s="20">
        <f>'H29'!W23</f>
        <v>0</v>
      </c>
      <c r="V8" s="20">
        <f>'H29'!X23</f>
        <v>0</v>
      </c>
      <c r="W8" s="20">
        <f>'H29'!Y23</f>
        <v>0</v>
      </c>
      <c r="X8" s="20">
        <f>'H29'!Z23</f>
        <v>0</v>
      </c>
      <c r="Y8" s="20">
        <f>'H29'!AA23</f>
        <v>0</v>
      </c>
      <c r="Z8" s="20">
        <f>'H29'!AB23</f>
        <v>0</v>
      </c>
      <c r="AA8" s="20">
        <f>'H29'!AC23</f>
        <v>0</v>
      </c>
      <c r="AB8" s="20">
        <f>'H29'!AE23</f>
        <v>0</v>
      </c>
      <c r="AC8" s="20">
        <f>'H29'!AF23</f>
        <v>0</v>
      </c>
      <c r="AD8" s="20"/>
    </row>
    <row r="9" spans="1:30" x14ac:dyDescent="0.15">
      <c r="A9" s="20" t="str">
        <f>'H30'!A23</f>
        <v>若狭町共同募金委員会</v>
      </c>
      <c r="B9" s="20">
        <f>'H30'!B23</f>
        <v>3446510</v>
      </c>
      <c r="C9" s="20">
        <f>'H30'!C23</f>
        <v>1365448</v>
      </c>
      <c r="D9" s="20">
        <f>'H30'!D23</f>
        <v>114428</v>
      </c>
      <c r="E9" s="20">
        <f>'H30'!E23</f>
        <v>9418</v>
      </c>
      <c r="F9" s="20">
        <f>'H30'!F23</f>
        <v>114457</v>
      </c>
      <c r="G9" s="20">
        <f>'H30'!G23</f>
        <v>69192</v>
      </c>
      <c r="H9" s="20">
        <f>'H30'!H23</f>
        <v>232238</v>
      </c>
      <c r="I9" s="20">
        <f>'H30'!I23</f>
        <v>20000</v>
      </c>
      <c r="J9" s="20">
        <f>'H30'!K23</f>
        <v>26638</v>
      </c>
      <c r="K9" s="20">
        <f>'H30'!L23</f>
        <v>1951819</v>
      </c>
      <c r="L9" s="20">
        <f>'H30'!M23</f>
        <v>1429527</v>
      </c>
      <c r="M9" s="20">
        <f>'H30'!N23</f>
        <v>0</v>
      </c>
      <c r="N9" s="20">
        <f>'H30'!O23</f>
        <v>0</v>
      </c>
      <c r="O9" s="20">
        <f>'H30'!P23</f>
        <v>0</v>
      </c>
      <c r="P9" s="20">
        <f>'H30'!Q23</f>
        <v>52043</v>
      </c>
      <c r="Q9" s="20">
        <f>'H30'!R23</f>
        <v>0</v>
      </c>
      <c r="R9" s="20">
        <f>'H30'!S23</f>
        <v>1000</v>
      </c>
      <c r="S9" s="20">
        <f>'H30'!U23</f>
        <v>12121</v>
      </c>
      <c r="T9" s="20">
        <f>'H30'!V23</f>
        <v>1494691</v>
      </c>
      <c r="U9" s="20">
        <f>'H30'!W23</f>
        <v>0</v>
      </c>
      <c r="V9" s="20">
        <f>'H30'!X23</f>
        <v>0</v>
      </c>
      <c r="W9" s="20">
        <f>'H30'!Y23</f>
        <v>0</v>
      </c>
      <c r="X9" s="20">
        <f>'H30'!Z23</f>
        <v>0</v>
      </c>
      <c r="Y9" s="20">
        <f>'H30'!AA23</f>
        <v>0</v>
      </c>
      <c r="Z9" s="20">
        <f>'H30'!AB23</f>
        <v>0</v>
      </c>
      <c r="AA9" s="20">
        <f>'H30'!AC23</f>
        <v>0</v>
      </c>
      <c r="AB9" s="20">
        <f>'H30'!AE23</f>
        <v>0</v>
      </c>
      <c r="AC9" s="20">
        <f>'H30'!AF23</f>
        <v>0</v>
      </c>
      <c r="AD9" s="20"/>
    </row>
    <row r="10" spans="1:30" x14ac:dyDescent="0.15">
      <c r="A10" s="20" t="str">
        <f>'R1'!A23</f>
        <v>若狭町共同募金委員会</v>
      </c>
      <c r="B10" s="20">
        <f>'R1'!B23</f>
        <v>3220767</v>
      </c>
      <c r="C10" s="20">
        <f>'R1'!C23</f>
        <v>1363944</v>
      </c>
      <c r="D10" s="20">
        <f>'R1'!D23</f>
        <v>156697</v>
      </c>
      <c r="E10" s="20">
        <f>'R1'!E23</f>
        <v>3500</v>
      </c>
      <c r="F10" s="20">
        <f>'R1'!F23</f>
        <v>71191</v>
      </c>
      <c r="G10" s="20">
        <f>'R1'!G23</f>
        <v>56071</v>
      </c>
      <c r="H10" s="20">
        <f>'R1'!H23</f>
        <v>14000</v>
      </c>
      <c r="I10" s="20">
        <f>'R1'!I23</f>
        <v>25000</v>
      </c>
      <c r="J10" s="20">
        <f>'R1'!K23</f>
        <v>61165</v>
      </c>
      <c r="K10" s="20">
        <f>'R1'!L23</f>
        <v>1751568</v>
      </c>
      <c r="L10" s="20">
        <f>'R1'!M23</f>
        <v>1409459</v>
      </c>
      <c r="M10" s="20">
        <f>'R1'!N23</f>
        <v>0</v>
      </c>
      <c r="N10" s="20">
        <f>'R1'!O23</f>
        <v>0</v>
      </c>
      <c r="O10" s="20">
        <f>'R1'!P23</f>
        <v>0</v>
      </c>
      <c r="P10" s="20">
        <f>'R1'!Q23</f>
        <v>48679</v>
      </c>
      <c r="Q10" s="20">
        <f>'R1'!R23</f>
        <v>0</v>
      </c>
      <c r="R10" s="20">
        <f>'R1'!S23</f>
        <v>5000</v>
      </c>
      <c r="S10" s="20">
        <f>'R1'!U23</f>
        <v>6061</v>
      </c>
      <c r="T10" s="20">
        <f>'R1'!V23</f>
        <v>1469199</v>
      </c>
      <c r="U10" s="20">
        <f>'R1'!W23</f>
        <v>0</v>
      </c>
      <c r="V10" s="20">
        <f>'R1'!X23</f>
        <v>0</v>
      </c>
      <c r="W10" s="20">
        <f>'R1'!Y23</f>
        <v>0</v>
      </c>
      <c r="X10" s="20">
        <f>'R1'!Z23</f>
        <v>0</v>
      </c>
      <c r="Y10" s="20">
        <f>'R1'!AA23</f>
        <v>0</v>
      </c>
      <c r="Z10" s="20">
        <f>'R1'!AB23</f>
        <v>0</v>
      </c>
      <c r="AA10" s="20">
        <f>'R1'!AC23</f>
        <v>0</v>
      </c>
      <c r="AB10" s="20">
        <f>'R1'!AE23</f>
        <v>0</v>
      </c>
      <c r="AC10" s="20">
        <f>'R1'!AF23</f>
        <v>0</v>
      </c>
      <c r="AD10" s="20"/>
    </row>
  </sheetData>
  <mergeCells count="5">
    <mergeCell ref="A4:A5"/>
    <mergeCell ref="B4:B5"/>
    <mergeCell ref="C4:K4"/>
    <mergeCell ref="L4:T4"/>
    <mergeCell ref="U4:AC4"/>
  </mergeCells>
  <phoneticPr fontId="2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24"/>
  <sheetViews>
    <sheetView workbookViewId="0">
      <selection activeCell="E41" sqref="E41"/>
    </sheetView>
  </sheetViews>
  <sheetFormatPr defaultColWidth="9" defaultRowHeight="13.5" x14ac:dyDescent="0.15"/>
  <cols>
    <col min="1" max="1" width="25.625" customWidth="1"/>
    <col min="2" max="32" width="15.625" customWidth="1"/>
  </cols>
  <sheetData>
    <row r="1" spans="1:32" ht="13.5" customHeight="1" x14ac:dyDescent="0.15">
      <c r="AF1" s="1">
        <v>43948.544985925924</v>
      </c>
    </row>
    <row r="2" spans="1:32" ht="13.5" customHeight="1" x14ac:dyDescent="0.15"/>
    <row r="3" spans="1:32" ht="18.75" thickBot="1" x14ac:dyDescent="0.25">
      <c r="A3" s="2" t="s">
        <v>33</v>
      </c>
      <c r="AF3" s="3" t="s">
        <v>1</v>
      </c>
    </row>
    <row r="4" spans="1:32" ht="13.5" customHeight="1" x14ac:dyDescent="0.15">
      <c r="A4" s="24" t="s">
        <v>2</v>
      </c>
      <c r="B4" s="26"/>
      <c r="C4" s="28"/>
      <c r="D4" s="26"/>
      <c r="E4" s="26"/>
      <c r="F4" s="26"/>
      <c r="G4" s="26"/>
      <c r="H4" s="26"/>
      <c r="I4" s="26"/>
      <c r="J4" s="26"/>
      <c r="K4" s="26"/>
      <c r="L4" s="29"/>
      <c r="M4" s="28"/>
      <c r="N4" s="26"/>
      <c r="O4" s="26"/>
      <c r="P4" s="26"/>
      <c r="Q4" s="26"/>
      <c r="R4" s="26"/>
      <c r="S4" s="26"/>
      <c r="T4" s="26"/>
      <c r="U4" s="26"/>
      <c r="V4" s="29"/>
      <c r="W4" s="28"/>
      <c r="X4" s="26"/>
      <c r="Y4" s="26"/>
      <c r="Z4" s="26"/>
      <c r="AA4" s="26"/>
      <c r="AB4" s="26"/>
      <c r="AC4" s="26"/>
      <c r="AD4" s="26"/>
      <c r="AE4" s="26"/>
      <c r="AF4" s="29"/>
    </row>
    <row r="5" spans="1:32" s="6" customFormat="1" ht="14.25" thickBot="1" x14ac:dyDescent="0.2">
      <c r="A5" s="25"/>
      <c r="B5" s="27"/>
      <c r="C5" s="13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5" t="s">
        <v>12</v>
      </c>
      <c r="M5" s="13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9</v>
      </c>
      <c r="T5" s="14" t="s">
        <v>10</v>
      </c>
      <c r="U5" s="14" t="s">
        <v>11</v>
      </c>
      <c r="V5" s="15" t="s">
        <v>12</v>
      </c>
      <c r="W5" s="13" t="s">
        <v>3</v>
      </c>
      <c r="X5" s="14" t="s">
        <v>4</v>
      </c>
      <c r="Y5" s="14" t="s">
        <v>5</v>
      </c>
      <c r="Z5" s="14" t="s">
        <v>6</v>
      </c>
      <c r="AA5" s="14" t="s">
        <v>7</v>
      </c>
      <c r="AB5" s="14" t="s">
        <v>8</v>
      </c>
      <c r="AC5" s="14" t="s">
        <v>9</v>
      </c>
      <c r="AD5" s="14" t="s">
        <v>10</v>
      </c>
      <c r="AE5" s="14" t="s">
        <v>11</v>
      </c>
      <c r="AF5" s="15" t="s">
        <v>12</v>
      </c>
    </row>
    <row r="6" spans="1:32" ht="13.5" customHeight="1" x14ac:dyDescent="0.15">
      <c r="A6" s="7" t="s">
        <v>13</v>
      </c>
      <c r="B6" s="4">
        <v>17192809</v>
      </c>
      <c r="C6" s="5">
        <v>0</v>
      </c>
      <c r="D6" s="5">
        <v>147964</v>
      </c>
      <c r="E6" s="5">
        <v>2070658</v>
      </c>
      <c r="F6" s="5">
        <v>67388</v>
      </c>
      <c r="G6" s="5">
        <v>478165</v>
      </c>
      <c r="H6" s="5">
        <v>518204</v>
      </c>
      <c r="I6" s="5">
        <v>3844679</v>
      </c>
      <c r="J6" s="5">
        <v>16560</v>
      </c>
      <c r="K6" s="5">
        <v>3056910</v>
      </c>
      <c r="L6" s="4">
        <v>10200528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4">
        <v>0</v>
      </c>
      <c r="W6" s="5">
        <v>0</v>
      </c>
      <c r="X6" s="5">
        <v>5000</v>
      </c>
      <c r="Y6" s="5">
        <v>290576</v>
      </c>
      <c r="Z6" s="5">
        <v>45821</v>
      </c>
      <c r="AA6" s="5">
        <v>199493</v>
      </c>
      <c r="AB6" s="5">
        <v>0</v>
      </c>
      <c r="AC6" s="5">
        <v>5798579</v>
      </c>
      <c r="AD6" s="5">
        <v>0</v>
      </c>
      <c r="AE6" s="5">
        <v>652812</v>
      </c>
      <c r="AF6" s="8">
        <v>6992281</v>
      </c>
    </row>
    <row r="7" spans="1:32" ht="13.5" customHeight="1" x14ac:dyDescent="0.15">
      <c r="A7" s="7" t="s">
        <v>14</v>
      </c>
      <c r="B7" s="4">
        <v>24618701</v>
      </c>
      <c r="C7" s="5">
        <v>11049314</v>
      </c>
      <c r="D7" s="5">
        <v>284263</v>
      </c>
      <c r="E7" s="5">
        <v>459298</v>
      </c>
      <c r="F7" s="5">
        <v>797754</v>
      </c>
      <c r="G7" s="5">
        <v>2511725</v>
      </c>
      <c r="H7" s="5">
        <v>0</v>
      </c>
      <c r="I7" s="5">
        <v>8598813</v>
      </c>
      <c r="J7" s="5">
        <v>0</v>
      </c>
      <c r="K7" s="5">
        <v>571998</v>
      </c>
      <c r="L7" s="4">
        <v>24273165</v>
      </c>
      <c r="M7" s="5">
        <v>0</v>
      </c>
      <c r="N7" s="5">
        <v>329189</v>
      </c>
      <c r="O7" s="5">
        <v>0</v>
      </c>
      <c r="P7" s="5">
        <v>15015</v>
      </c>
      <c r="Q7" s="5">
        <v>0</v>
      </c>
      <c r="R7" s="5">
        <v>0</v>
      </c>
      <c r="S7" s="5">
        <v>0</v>
      </c>
      <c r="T7" s="5">
        <v>0</v>
      </c>
      <c r="U7" s="5">
        <v>1332</v>
      </c>
      <c r="V7" s="4">
        <v>345536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8">
        <v>0</v>
      </c>
    </row>
    <row r="8" spans="1:32" ht="13.5" customHeight="1" x14ac:dyDescent="0.15">
      <c r="A8" s="7" t="s">
        <v>15</v>
      </c>
      <c r="B8" s="4">
        <v>10965415</v>
      </c>
      <c r="C8" s="5">
        <v>3876606</v>
      </c>
      <c r="D8" s="5">
        <v>82096</v>
      </c>
      <c r="E8" s="5">
        <v>2977732</v>
      </c>
      <c r="F8" s="5">
        <v>209074</v>
      </c>
      <c r="G8" s="5">
        <v>252398</v>
      </c>
      <c r="H8" s="5">
        <v>0</v>
      </c>
      <c r="I8" s="5">
        <v>0</v>
      </c>
      <c r="J8" s="5">
        <v>0</v>
      </c>
      <c r="K8" s="5">
        <v>1964</v>
      </c>
      <c r="L8" s="4">
        <v>7399870</v>
      </c>
      <c r="M8" s="5">
        <v>3274439</v>
      </c>
      <c r="N8" s="5">
        <v>291106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4">
        <v>3565545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8">
        <v>0</v>
      </c>
    </row>
    <row r="9" spans="1:32" ht="13.5" customHeight="1" x14ac:dyDescent="0.15">
      <c r="A9" s="7" t="s">
        <v>16</v>
      </c>
      <c r="B9" s="4">
        <v>7151708</v>
      </c>
      <c r="C9" s="5">
        <v>2774021</v>
      </c>
      <c r="D9" s="5">
        <v>143409</v>
      </c>
      <c r="E9" s="5">
        <v>1081000</v>
      </c>
      <c r="F9" s="5">
        <v>130000</v>
      </c>
      <c r="G9" s="5">
        <v>18977</v>
      </c>
      <c r="H9" s="5">
        <v>344895</v>
      </c>
      <c r="I9" s="5">
        <v>406646</v>
      </c>
      <c r="J9" s="5">
        <v>0</v>
      </c>
      <c r="K9" s="5">
        <v>393341</v>
      </c>
      <c r="L9" s="4">
        <v>5292289</v>
      </c>
      <c r="M9" s="5">
        <v>1699709</v>
      </c>
      <c r="N9" s="5">
        <v>50378</v>
      </c>
      <c r="O9" s="5">
        <v>0</v>
      </c>
      <c r="P9" s="5">
        <v>0</v>
      </c>
      <c r="Q9" s="5">
        <v>0</v>
      </c>
      <c r="R9" s="5">
        <v>0</v>
      </c>
      <c r="S9" s="5">
        <v>30000</v>
      </c>
      <c r="T9" s="5">
        <v>0</v>
      </c>
      <c r="U9" s="5">
        <v>79332</v>
      </c>
      <c r="V9" s="4">
        <v>1859419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8">
        <v>0</v>
      </c>
    </row>
    <row r="10" spans="1:32" ht="13.5" customHeight="1" x14ac:dyDescent="0.15">
      <c r="A10" s="7" t="s">
        <v>17</v>
      </c>
      <c r="B10" s="4">
        <v>7622353</v>
      </c>
      <c r="C10" s="5">
        <v>4449000</v>
      </c>
      <c r="D10" s="5">
        <v>190312</v>
      </c>
      <c r="E10" s="5">
        <v>1093000</v>
      </c>
      <c r="F10" s="5">
        <v>195959</v>
      </c>
      <c r="G10" s="5">
        <v>136445</v>
      </c>
      <c r="H10" s="5">
        <v>254700</v>
      </c>
      <c r="I10" s="5">
        <v>24300</v>
      </c>
      <c r="J10" s="5">
        <v>0</v>
      </c>
      <c r="K10" s="5">
        <v>129531</v>
      </c>
      <c r="L10" s="4">
        <v>6473247</v>
      </c>
      <c r="M10" s="5">
        <v>898300</v>
      </c>
      <c r="N10" s="5">
        <v>184887</v>
      </c>
      <c r="O10" s="5">
        <v>0</v>
      </c>
      <c r="P10" s="5">
        <v>0</v>
      </c>
      <c r="Q10" s="5">
        <v>0</v>
      </c>
      <c r="R10" s="5">
        <v>0</v>
      </c>
      <c r="S10" s="5">
        <v>36000</v>
      </c>
      <c r="T10" s="5">
        <v>0</v>
      </c>
      <c r="U10" s="5">
        <v>29919</v>
      </c>
      <c r="V10" s="4">
        <v>1149106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8">
        <v>0</v>
      </c>
    </row>
    <row r="11" spans="1:32" ht="13.5" customHeight="1" x14ac:dyDescent="0.15">
      <c r="A11" s="7" t="s">
        <v>18</v>
      </c>
      <c r="B11" s="4">
        <v>7441583</v>
      </c>
      <c r="C11" s="5">
        <v>1969500</v>
      </c>
      <c r="D11" s="5">
        <v>358466</v>
      </c>
      <c r="E11" s="5">
        <v>489000</v>
      </c>
      <c r="F11" s="5">
        <v>143535</v>
      </c>
      <c r="G11" s="5">
        <v>238223</v>
      </c>
      <c r="H11" s="5">
        <v>0</v>
      </c>
      <c r="I11" s="5">
        <v>1352330</v>
      </c>
      <c r="J11" s="5">
        <v>0</v>
      </c>
      <c r="K11" s="5">
        <v>583158</v>
      </c>
      <c r="L11" s="4">
        <v>5134212</v>
      </c>
      <c r="M11" s="5">
        <v>2130024</v>
      </c>
      <c r="N11" s="5">
        <v>112201</v>
      </c>
      <c r="O11" s="5">
        <v>11379</v>
      </c>
      <c r="P11" s="5">
        <v>0</v>
      </c>
      <c r="Q11" s="5">
        <v>0</v>
      </c>
      <c r="R11" s="5">
        <v>0</v>
      </c>
      <c r="S11" s="5">
        <v>33767</v>
      </c>
      <c r="T11" s="5">
        <v>0</v>
      </c>
      <c r="U11" s="5">
        <v>20000</v>
      </c>
      <c r="V11" s="4">
        <v>2307371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8">
        <v>0</v>
      </c>
    </row>
    <row r="12" spans="1:32" ht="13.5" customHeight="1" x14ac:dyDescent="0.15">
      <c r="A12" s="7" t="s">
        <v>19</v>
      </c>
      <c r="B12" s="4">
        <v>10630590</v>
      </c>
      <c r="C12" s="5">
        <v>5060813</v>
      </c>
      <c r="D12" s="5">
        <v>163312</v>
      </c>
      <c r="E12" s="5">
        <v>2452017</v>
      </c>
      <c r="F12" s="5">
        <v>487680</v>
      </c>
      <c r="G12" s="5">
        <v>172751</v>
      </c>
      <c r="H12" s="5">
        <v>17620</v>
      </c>
      <c r="I12" s="5">
        <v>228200</v>
      </c>
      <c r="J12" s="5">
        <v>0</v>
      </c>
      <c r="K12" s="5">
        <v>55578</v>
      </c>
      <c r="L12" s="4">
        <v>8637971</v>
      </c>
      <c r="M12" s="5">
        <v>1716305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276314</v>
      </c>
      <c r="T12" s="5">
        <v>0</v>
      </c>
      <c r="U12" s="5">
        <v>0</v>
      </c>
      <c r="V12" s="4">
        <v>1992619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8">
        <v>0</v>
      </c>
    </row>
    <row r="13" spans="1:32" ht="13.5" customHeight="1" x14ac:dyDescent="0.15">
      <c r="A13" s="7" t="s">
        <v>20</v>
      </c>
      <c r="B13" s="4">
        <v>7741825</v>
      </c>
      <c r="C13" s="5">
        <v>4187600</v>
      </c>
      <c r="D13" s="5">
        <v>91281</v>
      </c>
      <c r="E13" s="5">
        <v>737048</v>
      </c>
      <c r="F13" s="5">
        <v>152015</v>
      </c>
      <c r="G13" s="5">
        <v>242469</v>
      </c>
      <c r="H13" s="5">
        <v>108104</v>
      </c>
      <c r="I13" s="5">
        <v>993282</v>
      </c>
      <c r="J13" s="5">
        <v>0</v>
      </c>
      <c r="K13" s="5">
        <v>70026</v>
      </c>
      <c r="L13" s="4">
        <v>6581825</v>
      </c>
      <c r="M13" s="5">
        <v>0</v>
      </c>
      <c r="N13" s="5">
        <v>43035</v>
      </c>
      <c r="O13" s="5">
        <v>641000</v>
      </c>
      <c r="P13" s="5">
        <v>48157</v>
      </c>
      <c r="Q13" s="5">
        <v>3000</v>
      </c>
      <c r="R13" s="5">
        <v>35342</v>
      </c>
      <c r="S13" s="5">
        <v>380046</v>
      </c>
      <c r="T13" s="5">
        <v>0</v>
      </c>
      <c r="U13" s="5">
        <v>9420</v>
      </c>
      <c r="V13" s="4">
        <v>1160000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8">
        <v>0</v>
      </c>
    </row>
    <row r="14" spans="1:32" ht="13.5" customHeight="1" x14ac:dyDescent="0.15">
      <c r="A14" s="7" t="s">
        <v>21</v>
      </c>
      <c r="B14" s="4">
        <v>16076379</v>
      </c>
      <c r="C14" s="5">
        <v>6091036</v>
      </c>
      <c r="D14" s="5">
        <v>183398</v>
      </c>
      <c r="E14" s="5">
        <v>2806500</v>
      </c>
      <c r="F14" s="5">
        <v>399908</v>
      </c>
      <c r="G14" s="5">
        <v>256298</v>
      </c>
      <c r="H14" s="5">
        <v>134349</v>
      </c>
      <c r="I14" s="5">
        <v>587500</v>
      </c>
      <c r="J14" s="5">
        <v>0</v>
      </c>
      <c r="K14" s="5">
        <v>93816</v>
      </c>
      <c r="L14" s="4">
        <v>10552805</v>
      </c>
      <c r="M14" s="5">
        <v>5506050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2524</v>
      </c>
      <c r="T14" s="5">
        <v>0</v>
      </c>
      <c r="U14" s="5">
        <v>15000</v>
      </c>
      <c r="V14" s="4">
        <v>5523574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8">
        <v>0</v>
      </c>
    </row>
    <row r="15" spans="1:32" ht="13.5" customHeight="1" x14ac:dyDescent="0.15">
      <c r="A15" s="7" t="s">
        <v>22</v>
      </c>
      <c r="B15" s="4">
        <v>19601218</v>
      </c>
      <c r="C15" s="5">
        <v>11992319</v>
      </c>
      <c r="D15" s="5">
        <v>229637</v>
      </c>
      <c r="E15" s="5">
        <v>2833691</v>
      </c>
      <c r="F15" s="5">
        <v>576403</v>
      </c>
      <c r="G15" s="5">
        <v>136480</v>
      </c>
      <c r="H15" s="5">
        <v>234747</v>
      </c>
      <c r="I15" s="5">
        <v>2953134</v>
      </c>
      <c r="J15" s="5">
        <v>0</v>
      </c>
      <c r="K15" s="5">
        <v>48940</v>
      </c>
      <c r="L15" s="4">
        <v>19005351</v>
      </c>
      <c r="M15" s="5">
        <v>394000</v>
      </c>
      <c r="N15" s="5">
        <v>191867</v>
      </c>
      <c r="O15" s="5">
        <v>0</v>
      </c>
      <c r="P15" s="5">
        <v>0</v>
      </c>
      <c r="Q15" s="5">
        <v>0</v>
      </c>
      <c r="R15" s="5">
        <v>0</v>
      </c>
      <c r="S15" s="5">
        <v>10000</v>
      </c>
      <c r="T15" s="5">
        <v>0</v>
      </c>
      <c r="U15" s="5">
        <v>0</v>
      </c>
      <c r="V15" s="4">
        <v>595867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8">
        <v>0</v>
      </c>
    </row>
    <row r="16" spans="1:32" ht="13.5" customHeight="1" x14ac:dyDescent="0.15">
      <c r="A16" s="7" t="s">
        <v>23</v>
      </c>
      <c r="B16" s="4">
        <v>5235690</v>
      </c>
      <c r="C16" s="5">
        <v>2323522</v>
      </c>
      <c r="D16" s="5">
        <v>179400</v>
      </c>
      <c r="E16" s="5">
        <v>0</v>
      </c>
      <c r="F16" s="5">
        <v>69486</v>
      </c>
      <c r="G16" s="5">
        <v>12442</v>
      </c>
      <c r="H16" s="5">
        <v>129664</v>
      </c>
      <c r="I16" s="5">
        <v>3000</v>
      </c>
      <c r="J16" s="5">
        <v>0</v>
      </c>
      <c r="K16" s="5">
        <v>18526</v>
      </c>
      <c r="L16" s="4">
        <v>2736040</v>
      </c>
      <c r="M16" s="5">
        <v>2045024</v>
      </c>
      <c r="N16" s="5">
        <v>0</v>
      </c>
      <c r="O16" s="5">
        <v>303254</v>
      </c>
      <c r="P16" s="5">
        <v>29613</v>
      </c>
      <c r="Q16" s="5">
        <v>44500</v>
      </c>
      <c r="R16" s="5">
        <v>0</v>
      </c>
      <c r="S16" s="5">
        <v>12000</v>
      </c>
      <c r="T16" s="5">
        <v>0</v>
      </c>
      <c r="U16" s="5">
        <v>65259</v>
      </c>
      <c r="V16" s="4">
        <v>2499650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8">
        <v>0</v>
      </c>
    </row>
    <row r="17" spans="1:32" ht="13.5" customHeight="1" x14ac:dyDescent="0.15">
      <c r="A17" s="7" t="s">
        <v>24</v>
      </c>
      <c r="B17" s="4">
        <v>1215140</v>
      </c>
      <c r="C17" s="5">
        <v>497587</v>
      </c>
      <c r="D17" s="5">
        <v>36786</v>
      </c>
      <c r="E17" s="5">
        <v>0</v>
      </c>
      <c r="F17" s="5">
        <v>8771</v>
      </c>
      <c r="G17" s="5">
        <v>74137</v>
      </c>
      <c r="H17" s="5">
        <v>0</v>
      </c>
      <c r="I17" s="5">
        <v>72787</v>
      </c>
      <c r="J17" s="5">
        <v>0</v>
      </c>
      <c r="K17" s="5">
        <v>12054</v>
      </c>
      <c r="L17" s="4">
        <v>702122</v>
      </c>
      <c r="M17" s="5">
        <v>386142</v>
      </c>
      <c r="N17" s="5">
        <v>0</v>
      </c>
      <c r="O17" s="5">
        <v>0</v>
      </c>
      <c r="P17" s="5">
        <v>0</v>
      </c>
      <c r="Q17" s="5">
        <v>29674</v>
      </c>
      <c r="R17" s="5">
        <v>9600</v>
      </c>
      <c r="S17" s="5">
        <v>87602</v>
      </c>
      <c r="T17" s="5">
        <v>0</v>
      </c>
      <c r="U17" s="5">
        <v>0</v>
      </c>
      <c r="V17" s="4">
        <v>513018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8">
        <v>0</v>
      </c>
    </row>
    <row r="18" spans="1:32" ht="13.5" customHeight="1" x14ac:dyDescent="0.15">
      <c r="A18" s="7" t="s">
        <v>25</v>
      </c>
      <c r="B18" s="4">
        <v>4158809</v>
      </c>
      <c r="C18" s="5">
        <v>2541357</v>
      </c>
      <c r="D18" s="5">
        <v>34560</v>
      </c>
      <c r="E18" s="5">
        <v>366000</v>
      </c>
      <c r="F18" s="5">
        <v>66930</v>
      </c>
      <c r="G18" s="5">
        <v>116391</v>
      </c>
      <c r="H18" s="5">
        <v>0</v>
      </c>
      <c r="I18" s="5">
        <v>9560</v>
      </c>
      <c r="J18" s="5">
        <v>0</v>
      </c>
      <c r="K18" s="5">
        <v>38692</v>
      </c>
      <c r="L18" s="4">
        <v>3173490</v>
      </c>
      <c r="M18" s="5">
        <v>876670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108649</v>
      </c>
      <c r="V18" s="4">
        <v>985319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8">
        <v>0</v>
      </c>
    </row>
    <row r="19" spans="1:32" ht="13.5" customHeight="1" x14ac:dyDescent="0.15">
      <c r="A19" s="7" t="s">
        <v>26</v>
      </c>
      <c r="B19" s="4">
        <v>7197838</v>
      </c>
      <c r="C19" s="5">
        <v>2482536</v>
      </c>
      <c r="D19" s="5">
        <v>0</v>
      </c>
      <c r="E19" s="5">
        <v>876500</v>
      </c>
      <c r="F19" s="5">
        <v>99841</v>
      </c>
      <c r="G19" s="5">
        <v>171029</v>
      </c>
      <c r="H19" s="5">
        <v>467168</v>
      </c>
      <c r="I19" s="5">
        <v>230003</v>
      </c>
      <c r="J19" s="5">
        <v>0</v>
      </c>
      <c r="K19" s="5">
        <v>164918</v>
      </c>
      <c r="L19" s="4">
        <v>4491995</v>
      </c>
      <c r="M19" s="5">
        <v>2416335</v>
      </c>
      <c r="N19" s="5">
        <v>0</v>
      </c>
      <c r="O19" s="5">
        <v>0</v>
      </c>
      <c r="P19" s="5">
        <v>6723</v>
      </c>
      <c r="Q19" s="5">
        <v>5000</v>
      </c>
      <c r="R19" s="5">
        <v>0</v>
      </c>
      <c r="S19" s="5">
        <v>161346</v>
      </c>
      <c r="T19" s="5">
        <v>0</v>
      </c>
      <c r="U19" s="5">
        <v>116439</v>
      </c>
      <c r="V19" s="4">
        <v>2705843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8">
        <v>0</v>
      </c>
    </row>
    <row r="20" spans="1:32" ht="13.5" customHeight="1" x14ac:dyDescent="0.15">
      <c r="A20" s="7" t="s">
        <v>27</v>
      </c>
      <c r="B20" s="4">
        <v>4632577</v>
      </c>
      <c r="C20" s="5">
        <v>1102121</v>
      </c>
      <c r="D20" s="5">
        <v>0</v>
      </c>
      <c r="E20" s="5">
        <v>0</v>
      </c>
      <c r="F20" s="5">
        <v>0</v>
      </c>
      <c r="G20" s="5">
        <v>139100</v>
      </c>
      <c r="H20" s="5">
        <v>84360</v>
      </c>
      <c r="I20" s="5">
        <v>5000</v>
      </c>
      <c r="J20" s="5">
        <v>0</v>
      </c>
      <c r="K20" s="5">
        <v>86759</v>
      </c>
      <c r="L20" s="4">
        <v>1417340</v>
      </c>
      <c r="M20" s="5">
        <v>3022180</v>
      </c>
      <c r="N20" s="5">
        <v>0</v>
      </c>
      <c r="O20" s="5">
        <v>127247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65810</v>
      </c>
      <c r="V20" s="4">
        <v>3215237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8">
        <v>0</v>
      </c>
    </row>
    <row r="21" spans="1:32" ht="13.5" customHeight="1" x14ac:dyDescent="0.15">
      <c r="A21" s="7" t="s">
        <v>28</v>
      </c>
      <c r="B21" s="4">
        <v>2126403</v>
      </c>
      <c r="C21" s="5">
        <v>1218997</v>
      </c>
      <c r="D21" s="5">
        <v>61839</v>
      </c>
      <c r="E21" s="5">
        <v>209000</v>
      </c>
      <c r="F21" s="5">
        <v>0</v>
      </c>
      <c r="G21" s="5">
        <v>54548</v>
      </c>
      <c r="H21" s="5">
        <v>56808</v>
      </c>
      <c r="I21" s="5">
        <v>8000</v>
      </c>
      <c r="J21" s="5">
        <v>0</v>
      </c>
      <c r="K21" s="5">
        <v>16102</v>
      </c>
      <c r="L21" s="4">
        <v>1625294</v>
      </c>
      <c r="M21" s="5">
        <v>0</v>
      </c>
      <c r="N21" s="5">
        <v>325803</v>
      </c>
      <c r="O21" s="5">
        <v>0</v>
      </c>
      <c r="P21" s="5">
        <v>0</v>
      </c>
      <c r="Q21" s="5">
        <v>0</v>
      </c>
      <c r="R21" s="5">
        <v>19787</v>
      </c>
      <c r="S21" s="5">
        <v>53888</v>
      </c>
      <c r="T21" s="5">
        <v>0</v>
      </c>
      <c r="U21" s="5">
        <v>101631</v>
      </c>
      <c r="V21" s="4">
        <v>501109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8">
        <v>0</v>
      </c>
    </row>
    <row r="22" spans="1:32" ht="13.5" customHeight="1" x14ac:dyDescent="0.15">
      <c r="A22" s="7" t="s">
        <v>29</v>
      </c>
      <c r="B22" s="4">
        <v>3257733</v>
      </c>
      <c r="C22" s="5">
        <v>2008967</v>
      </c>
      <c r="D22" s="5">
        <v>24294</v>
      </c>
      <c r="E22" s="5">
        <v>85000</v>
      </c>
      <c r="F22" s="5">
        <v>24121</v>
      </c>
      <c r="G22" s="5">
        <v>53231</v>
      </c>
      <c r="H22" s="5">
        <v>230427</v>
      </c>
      <c r="I22" s="5">
        <v>0</v>
      </c>
      <c r="J22" s="5">
        <v>0</v>
      </c>
      <c r="K22" s="5">
        <v>181693</v>
      </c>
      <c r="L22" s="4">
        <v>2607733</v>
      </c>
      <c r="M22" s="5">
        <v>0</v>
      </c>
      <c r="N22" s="5">
        <v>0</v>
      </c>
      <c r="O22" s="5">
        <v>650000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4">
        <v>650000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8">
        <v>0</v>
      </c>
    </row>
    <row r="23" spans="1:32" ht="14.25" thickBot="1" x14ac:dyDescent="0.2">
      <c r="A23" s="7" t="s">
        <v>30</v>
      </c>
      <c r="B23" s="4">
        <v>3676045</v>
      </c>
      <c r="C23" s="5">
        <v>1419263</v>
      </c>
      <c r="D23" s="5">
        <v>60043</v>
      </c>
      <c r="E23" s="5">
        <v>8295</v>
      </c>
      <c r="F23" s="5">
        <v>33934</v>
      </c>
      <c r="G23" s="5">
        <v>91569</v>
      </c>
      <c r="H23" s="5">
        <v>468643</v>
      </c>
      <c r="I23" s="5">
        <v>26110</v>
      </c>
      <c r="J23" s="5">
        <v>0</v>
      </c>
      <c r="K23" s="5">
        <v>17938</v>
      </c>
      <c r="L23" s="4">
        <v>2125795</v>
      </c>
      <c r="M23" s="5">
        <v>1458464</v>
      </c>
      <c r="N23" s="5">
        <v>0</v>
      </c>
      <c r="O23" s="5">
        <v>0</v>
      </c>
      <c r="P23" s="5">
        <v>0</v>
      </c>
      <c r="Q23" s="5">
        <v>52888</v>
      </c>
      <c r="R23" s="5">
        <v>0</v>
      </c>
      <c r="S23" s="5">
        <v>18862</v>
      </c>
      <c r="T23" s="5">
        <v>0</v>
      </c>
      <c r="U23" s="5">
        <v>20036</v>
      </c>
      <c r="V23" s="4">
        <v>1550250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8">
        <v>0</v>
      </c>
    </row>
    <row r="24" spans="1:32" ht="14.25" thickBot="1" x14ac:dyDescent="0.2">
      <c r="A24" s="9" t="s">
        <v>31</v>
      </c>
      <c r="B24" s="10">
        <v>160542816</v>
      </c>
      <c r="C24" s="11">
        <v>65044559</v>
      </c>
      <c r="D24" s="11">
        <v>2271060</v>
      </c>
      <c r="E24" s="11">
        <v>18544739</v>
      </c>
      <c r="F24" s="11">
        <v>3462799</v>
      </c>
      <c r="G24" s="11">
        <v>5156378</v>
      </c>
      <c r="H24" s="11">
        <v>3049689</v>
      </c>
      <c r="I24" s="11">
        <v>19343344</v>
      </c>
      <c r="J24" s="11">
        <v>16560</v>
      </c>
      <c r="K24" s="11">
        <v>5541944</v>
      </c>
      <c r="L24" s="10">
        <v>122431072</v>
      </c>
      <c r="M24" s="11">
        <v>25823642</v>
      </c>
      <c r="N24" s="11">
        <v>1528466</v>
      </c>
      <c r="O24" s="11">
        <v>1732880</v>
      </c>
      <c r="P24" s="11">
        <v>99508</v>
      </c>
      <c r="Q24" s="11">
        <v>135062</v>
      </c>
      <c r="R24" s="11">
        <v>64729</v>
      </c>
      <c r="S24" s="11">
        <v>1102349</v>
      </c>
      <c r="T24" s="11">
        <v>0</v>
      </c>
      <c r="U24" s="11">
        <v>632827</v>
      </c>
      <c r="V24" s="10">
        <v>31119463</v>
      </c>
      <c r="W24" s="11">
        <v>0</v>
      </c>
      <c r="X24" s="11">
        <v>5000</v>
      </c>
      <c r="Y24" s="11">
        <v>290576</v>
      </c>
      <c r="Z24" s="11">
        <v>45821</v>
      </c>
      <c r="AA24" s="11">
        <v>199493</v>
      </c>
      <c r="AB24" s="11">
        <v>0</v>
      </c>
      <c r="AC24" s="11">
        <v>5798579</v>
      </c>
      <c r="AD24" s="11">
        <v>0</v>
      </c>
      <c r="AE24" s="11">
        <v>652812</v>
      </c>
      <c r="AF24" s="12">
        <v>6992281</v>
      </c>
    </row>
  </sheetData>
  <mergeCells count="5">
    <mergeCell ref="A4:A5"/>
    <mergeCell ref="B4:B5"/>
    <mergeCell ref="C4:L4"/>
    <mergeCell ref="M4:V4"/>
    <mergeCell ref="W4:AF4"/>
  </mergeCells>
  <phoneticPr fontId="2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4"/>
  <sheetViews>
    <sheetView workbookViewId="0">
      <selection activeCell="E41" sqref="E41"/>
    </sheetView>
  </sheetViews>
  <sheetFormatPr defaultColWidth="9" defaultRowHeight="13.5" x14ac:dyDescent="0.15"/>
  <cols>
    <col min="1" max="1" width="25.625" customWidth="1"/>
    <col min="2" max="32" width="15.625" customWidth="1"/>
  </cols>
  <sheetData>
    <row r="1" spans="1:32" ht="13.5" customHeight="1" x14ac:dyDescent="0.15">
      <c r="AF1" s="1">
        <v>43948.545356817129</v>
      </c>
    </row>
    <row r="2" spans="1:32" ht="13.5" customHeight="1" x14ac:dyDescent="0.15"/>
    <row r="3" spans="1:32" ht="18.75" thickBot="1" x14ac:dyDescent="0.25">
      <c r="A3" s="2" t="s">
        <v>34</v>
      </c>
      <c r="AF3" s="3" t="s">
        <v>1</v>
      </c>
    </row>
    <row r="4" spans="1:32" ht="13.5" customHeight="1" x14ac:dyDescent="0.15">
      <c r="A4" s="24" t="s">
        <v>2</v>
      </c>
      <c r="B4" s="26"/>
      <c r="C4" s="28"/>
      <c r="D4" s="26"/>
      <c r="E4" s="26"/>
      <c r="F4" s="26"/>
      <c r="G4" s="26"/>
      <c r="H4" s="26"/>
      <c r="I4" s="26"/>
      <c r="J4" s="26"/>
      <c r="K4" s="26"/>
      <c r="L4" s="29"/>
      <c r="M4" s="28"/>
      <c r="N4" s="26"/>
      <c r="O4" s="26"/>
      <c r="P4" s="26"/>
      <c r="Q4" s="26"/>
      <c r="R4" s="26"/>
      <c r="S4" s="26"/>
      <c r="T4" s="26"/>
      <c r="U4" s="26"/>
      <c r="V4" s="29"/>
      <c r="W4" s="28"/>
      <c r="X4" s="26"/>
      <c r="Y4" s="26"/>
      <c r="Z4" s="26"/>
      <c r="AA4" s="26"/>
      <c r="AB4" s="26"/>
      <c r="AC4" s="26"/>
      <c r="AD4" s="26"/>
      <c r="AE4" s="26"/>
      <c r="AF4" s="29"/>
    </row>
    <row r="5" spans="1:32" s="6" customFormat="1" ht="14.25" thickBot="1" x14ac:dyDescent="0.2">
      <c r="A5" s="25"/>
      <c r="B5" s="27"/>
      <c r="C5" s="13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5" t="s">
        <v>12</v>
      </c>
      <c r="M5" s="13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9</v>
      </c>
      <c r="T5" s="14" t="s">
        <v>10</v>
      </c>
      <c r="U5" s="14" t="s">
        <v>11</v>
      </c>
      <c r="V5" s="15" t="s">
        <v>12</v>
      </c>
      <c r="W5" s="13" t="s">
        <v>3</v>
      </c>
      <c r="X5" s="14" t="s">
        <v>4</v>
      </c>
      <c r="Y5" s="14" t="s">
        <v>5</v>
      </c>
      <c r="Z5" s="14" t="s">
        <v>6</v>
      </c>
      <c r="AA5" s="14" t="s">
        <v>7</v>
      </c>
      <c r="AB5" s="14" t="s">
        <v>8</v>
      </c>
      <c r="AC5" s="14" t="s">
        <v>9</v>
      </c>
      <c r="AD5" s="14" t="s">
        <v>10</v>
      </c>
      <c r="AE5" s="14" t="s">
        <v>11</v>
      </c>
      <c r="AF5" s="15" t="s">
        <v>12</v>
      </c>
    </row>
    <row r="6" spans="1:32" ht="13.5" customHeight="1" x14ac:dyDescent="0.15">
      <c r="A6" s="7" t="s">
        <v>13</v>
      </c>
      <c r="B6" s="4">
        <v>19054201</v>
      </c>
      <c r="C6" s="5">
        <v>0</v>
      </c>
      <c r="D6" s="5">
        <v>162707</v>
      </c>
      <c r="E6" s="5">
        <v>3717230</v>
      </c>
      <c r="F6" s="5">
        <v>116316</v>
      </c>
      <c r="G6" s="5">
        <v>704598</v>
      </c>
      <c r="H6" s="5">
        <v>64181</v>
      </c>
      <c r="I6" s="5">
        <v>3759104</v>
      </c>
      <c r="J6" s="5">
        <v>0</v>
      </c>
      <c r="K6" s="5">
        <v>3456586</v>
      </c>
      <c r="L6" s="4">
        <v>11980722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4">
        <v>0</v>
      </c>
      <c r="W6" s="5">
        <v>0</v>
      </c>
      <c r="X6" s="5">
        <v>13557</v>
      </c>
      <c r="Y6" s="5">
        <v>292379</v>
      </c>
      <c r="Z6" s="5">
        <v>30318</v>
      </c>
      <c r="AA6" s="5">
        <v>199679</v>
      </c>
      <c r="AB6" s="5">
        <v>0</v>
      </c>
      <c r="AC6" s="5">
        <v>5901662</v>
      </c>
      <c r="AD6" s="5">
        <v>0</v>
      </c>
      <c r="AE6" s="5">
        <v>635884</v>
      </c>
      <c r="AF6" s="8">
        <v>7073479</v>
      </c>
    </row>
    <row r="7" spans="1:32" ht="13.5" customHeight="1" x14ac:dyDescent="0.15">
      <c r="A7" s="7" t="s">
        <v>14</v>
      </c>
      <c r="B7" s="4">
        <v>24411461</v>
      </c>
      <c r="C7" s="5">
        <v>10851349</v>
      </c>
      <c r="D7" s="5">
        <v>295770</v>
      </c>
      <c r="E7" s="5">
        <v>626312</v>
      </c>
      <c r="F7" s="5">
        <v>870191</v>
      </c>
      <c r="G7" s="5">
        <v>2499717</v>
      </c>
      <c r="H7" s="5">
        <v>0</v>
      </c>
      <c r="I7" s="5">
        <v>8328510</v>
      </c>
      <c r="J7" s="5">
        <v>0</v>
      </c>
      <c r="K7" s="5">
        <v>599200</v>
      </c>
      <c r="L7" s="4">
        <v>24071049</v>
      </c>
      <c r="M7" s="5">
        <v>0</v>
      </c>
      <c r="N7" s="5">
        <v>280000</v>
      </c>
      <c r="O7" s="5">
        <v>0</v>
      </c>
      <c r="P7" s="5">
        <v>10412</v>
      </c>
      <c r="Q7" s="5">
        <v>0</v>
      </c>
      <c r="R7" s="5">
        <v>0</v>
      </c>
      <c r="S7" s="5">
        <v>0</v>
      </c>
      <c r="T7" s="5">
        <v>0</v>
      </c>
      <c r="U7" s="5">
        <v>50000</v>
      </c>
      <c r="V7" s="4">
        <v>340412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8">
        <v>0</v>
      </c>
    </row>
    <row r="8" spans="1:32" ht="13.5" customHeight="1" x14ac:dyDescent="0.15">
      <c r="A8" s="7" t="s">
        <v>15</v>
      </c>
      <c r="B8" s="4">
        <v>10868698</v>
      </c>
      <c r="C8" s="5">
        <v>3749426</v>
      </c>
      <c r="D8" s="5">
        <v>81458</v>
      </c>
      <c r="E8" s="5">
        <v>3097500</v>
      </c>
      <c r="F8" s="5">
        <v>219998</v>
      </c>
      <c r="G8" s="5">
        <v>268092</v>
      </c>
      <c r="H8" s="5">
        <v>0</v>
      </c>
      <c r="I8" s="5">
        <v>0</v>
      </c>
      <c r="J8" s="5">
        <v>0</v>
      </c>
      <c r="K8" s="5">
        <v>0</v>
      </c>
      <c r="L8" s="4">
        <v>7416474</v>
      </c>
      <c r="M8" s="5">
        <v>3155534</v>
      </c>
      <c r="N8" s="5">
        <v>296690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4">
        <v>3452224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8">
        <v>0</v>
      </c>
    </row>
    <row r="9" spans="1:32" ht="13.5" customHeight="1" x14ac:dyDescent="0.15">
      <c r="A9" s="7" t="s">
        <v>16</v>
      </c>
      <c r="B9" s="4">
        <v>6803325</v>
      </c>
      <c r="C9" s="5">
        <v>2704286</v>
      </c>
      <c r="D9" s="5">
        <v>174514</v>
      </c>
      <c r="E9" s="5">
        <v>1080000</v>
      </c>
      <c r="F9" s="5">
        <v>111729</v>
      </c>
      <c r="G9" s="5">
        <v>20000</v>
      </c>
      <c r="H9" s="5">
        <v>193102</v>
      </c>
      <c r="I9" s="5">
        <v>461545</v>
      </c>
      <c r="J9" s="5">
        <v>0</v>
      </c>
      <c r="K9" s="5">
        <v>282036</v>
      </c>
      <c r="L9" s="4">
        <v>5027212</v>
      </c>
      <c r="M9" s="5">
        <v>1658710</v>
      </c>
      <c r="N9" s="5">
        <v>11403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106000</v>
      </c>
      <c r="V9" s="4">
        <v>1776113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8">
        <v>0</v>
      </c>
    </row>
    <row r="10" spans="1:32" ht="13.5" customHeight="1" x14ac:dyDescent="0.15">
      <c r="A10" s="7" t="s">
        <v>17</v>
      </c>
      <c r="B10" s="4">
        <v>7426775</v>
      </c>
      <c r="C10" s="5">
        <v>4407500</v>
      </c>
      <c r="D10" s="5">
        <v>186544</v>
      </c>
      <c r="E10" s="5">
        <v>1081000</v>
      </c>
      <c r="F10" s="5">
        <v>80563</v>
      </c>
      <c r="G10" s="5">
        <v>127787</v>
      </c>
      <c r="H10" s="5">
        <v>257358</v>
      </c>
      <c r="I10" s="5">
        <v>20786</v>
      </c>
      <c r="J10" s="5">
        <v>0</v>
      </c>
      <c r="K10" s="5">
        <v>112623</v>
      </c>
      <c r="L10" s="4">
        <v>6274161</v>
      </c>
      <c r="M10" s="5">
        <v>890000</v>
      </c>
      <c r="N10" s="5">
        <v>178583</v>
      </c>
      <c r="O10" s="5">
        <v>0</v>
      </c>
      <c r="P10" s="5">
        <v>0</v>
      </c>
      <c r="Q10" s="5">
        <v>0</v>
      </c>
      <c r="R10" s="5">
        <v>0</v>
      </c>
      <c r="S10" s="5">
        <v>45000</v>
      </c>
      <c r="T10" s="5">
        <v>0</v>
      </c>
      <c r="U10" s="5">
        <v>39031</v>
      </c>
      <c r="V10" s="4">
        <v>1152614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8">
        <v>0</v>
      </c>
    </row>
    <row r="11" spans="1:32" ht="13.5" customHeight="1" x14ac:dyDescent="0.15">
      <c r="A11" s="7" t="s">
        <v>18</v>
      </c>
      <c r="B11" s="4">
        <v>7494614</v>
      </c>
      <c r="C11" s="5">
        <v>2014700</v>
      </c>
      <c r="D11" s="5">
        <v>331297</v>
      </c>
      <c r="E11" s="5">
        <v>549000</v>
      </c>
      <c r="F11" s="5">
        <v>135125</v>
      </c>
      <c r="G11" s="5">
        <v>286548</v>
      </c>
      <c r="H11" s="5">
        <v>0</v>
      </c>
      <c r="I11" s="5">
        <v>1294500</v>
      </c>
      <c r="J11" s="5">
        <v>0</v>
      </c>
      <c r="K11" s="5">
        <v>611958</v>
      </c>
      <c r="L11" s="4">
        <v>5223128</v>
      </c>
      <c r="M11" s="5">
        <v>2109428</v>
      </c>
      <c r="N11" s="5">
        <v>94028</v>
      </c>
      <c r="O11" s="5">
        <v>0</v>
      </c>
      <c r="P11" s="5">
        <v>0</v>
      </c>
      <c r="Q11" s="5">
        <v>0</v>
      </c>
      <c r="R11" s="5">
        <v>0</v>
      </c>
      <c r="S11" s="5">
        <v>4000</v>
      </c>
      <c r="T11" s="5">
        <v>0</v>
      </c>
      <c r="U11" s="5">
        <v>64030</v>
      </c>
      <c r="V11" s="4">
        <v>2271486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8">
        <v>0</v>
      </c>
    </row>
    <row r="12" spans="1:32" ht="13.5" customHeight="1" x14ac:dyDescent="0.15">
      <c r="A12" s="7" t="s">
        <v>19</v>
      </c>
      <c r="B12" s="4">
        <v>10365453</v>
      </c>
      <c r="C12" s="5">
        <v>4942288</v>
      </c>
      <c r="D12" s="5">
        <v>152497</v>
      </c>
      <c r="E12" s="5">
        <v>2433306</v>
      </c>
      <c r="F12" s="5">
        <v>451637</v>
      </c>
      <c r="G12" s="5">
        <v>158340</v>
      </c>
      <c r="H12" s="5">
        <v>18753</v>
      </c>
      <c r="I12" s="5">
        <v>211501</v>
      </c>
      <c r="J12" s="5">
        <v>0</v>
      </c>
      <c r="K12" s="5">
        <v>72866</v>
      </c>
      <c r="L12" s="4">
        <v>8441188</v>
      </c>
      <c r="M12" s="5">
        <v>1783086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141179</v>
      </c>
      <c r="T12" s="5">
        <v>0</v>
      </c>
      <c r="U12" s="5">
        <v>0</v>
      </c>
      <c r="V12" s="4">
        <v>1924265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8">
        <v>0</v>
      </c>
    </row>
    <row r="13" spans="1:32" ht="13.5" customHeight="1" x14ac:dyDescent="0.15">
      <c r="A13" s="7" t="s">
        <v>20</v>
      </c>
      <c r="B13" s="4">
        <v>7622194</v>
      </c>
      <c r="C13" s="5">
        <v>2972746</v>
      </c>
      <c r="D13" s="5">
        <v>120734</v>
      </c>
      <c r="E13" s="5">
        <v>1303327</v>
      </c>
      <c r="F13" s="5">
        <v>220711</v>
      </c>
      <c r="G13" s="5">
        <v>251811</v>
      </c>
      <c r="H13" s="5">
        <v>133540</v>
      </c>
      <c r="I13" s="5">
        <v>1380737</v>
      </c>
      <c r="J13" s="5">
        <v>0</v>
      </c>
      <c r="K13" s="5">
        <v>78588</v>
      </c>
      <c r="L13" s="4">
        <v>6462194</v>
      </c>
      <c r="M13" s="5">
        <v>1160000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4">
        <v>1160000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8">
        <v>0</v>
      </c>
    </row>
    <row r="14" spans="1:32" ht="13.5" customHeight="1" x14ac:dyDescent="0.15">
      <c r="A14" s="7" t="s">
        <v>21</v>
      </c>
      <c r="B14" s="4">
        <v>16012081</v>
      </c>
      <c r="C14" s="5">
        <v>6111324</v>
      </c>
      <c r="D14" s="5">
        <v>206338</v>
      </c>
      <c r="E14" s="5">
        <v>2752000</v>
      </c>
      <c r="F14" s="5">
        <v>370144</v>
      </c>
      <c r="G14" s="5">
        <v>237528</v>
      </c>
      <c r="H14" s="5">
        <v>119482</v>
      </c>
      <c r="I14" s="5">
        <v>505870</v>
      </c>
      <c r="J14" s="5">
        <v>0</v>
      </c>
      <c r="K14" s="5">
        <v>119696</v>
      </c>
      <c r="L14" s="4">
        <v>10422382</v>
      </c>
      <c r="M14" s="5">
        <v>5473193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37319</v>
      </c>
      <c r="T14" s="5">
        <v>0</v>
      </c>
      <c r="U14" s="5">
        <v>79187</v>
      </c>
      <c r="V14" s="4">
        <v>5589699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8">
        <v>0</v>
      </c>
    </row>
    <row r="15" spans="1:32" ht="13.5" customHeight="1" x14ac:dyDescent="0.15">
      <c r="A15" s="7" t="s">
        <v>22</v>
      </c>
      <c r="B15" s="4">
        <v>19027882</v>
      </c>
      <c r="C15" s="5">
        <v>11774331</v>
      </c>
      <c r="D15" s="5">
        <v>245822</v>
      </c>
      <c r="E15" s="5">
        <v>2687676</v>
      </c>
      <c r="F15" s="5">
        <v>701049</v>
      </c>
      <c r="G15" s="5">
        <v>157452</v>
      </c>
      <c r="H15" s="5">
        <v>203559</v>
      </c>
      <c r="I15" s="5">
        <v>2593765</v>
      </c>
      <c r="J15" s="5">
        <v>0</v>
      </c>
      <c r="K15" s="5">
        <v>67228</v>
      </c>
      <c r="L15" s="4">
        <v>18430882</v>
      </c>
      <c r="M15" s="5">
        <v>394000</v>
      </c>
      <c r="N15" s="5">
        <v>14647</v>
      </c>
      <c r="O15" s="5">
        <v>178353</v>
      </c>
      <c r="P15" s="5">
        <v>0</v>
      </c>
      <c r="Q15" s="5">
        <v>0</v>
      </c>
      <c r="R15" s="5">
        <v>0</v>
      </c>
      <c r="S15" s="5">
        <v>10000</v>
      </c>
      <c r="T15" s="5">
        <v>0</v>
      </c>
      <c r="U15" s="5">
        <v>0</v>
      </c>
      <c r="V15" s="4">
        <v>597000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8">
        <v>0</v>
      </c>
    </row>
    <row r="16" spans="1:32" ht="13.5" customHeight="1" x14ac:dyDescent="0.15">
      <c r="A16" s="7" t="s">
        <v>23</v>
      </c>
      <c r="B16" s="4">
        <v>5426788</v>
      </c>
      <c r="C16" s="5">
        <v>2324027</v>
      </c>
      <c r="D16" s="5">
        <v>304773</v>
      </c>
      <c r="E16" s="5">
        <v>0</v>
      </c>
      <c r="F16" s="5">
        <v>716</v>
      </c>
      <c r="G16" s="5">
        <v>30879</v>
      </c>
      <c r="H16" s="5">
        <v>127930</v>
      </c>
      <c r="I16" s="5">
        <v>1000</v>
      </c>
      <c r="J16" s="5">
        <v>0</v>
      </c>
      <c r="K16" s="5">
        <v>13973</v>
      </c>
      <c r="L16" s="4">
        <v>2803298</v>
      </c>
      <c r="M16" s="5">
        <v>2237533</v>
      </c>
      <c r="N16" s="5">
        <v>0</v>
      </c>
      <c r="O16" s="5">
        <v>0</v>
      </c>
      <c r="P16" s="5">
        <v>10075</v>
      </c>
      <c r="Q16" s="5">
        <v>26000</v>
      </c>
      <c r="R16" s="5">
        <v>0</v>
      </c>
      <c r="S16" s="5">
        <v>5500</v>
      </c>
      <c r="T16" s="5">
        <v>0</v>
      </c>
      <c r="U16" s="5">
        <v>344382</v>
      </c>
      <c r="V16" s="4">
        <v>2623490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8">
        <v>0</v>
      </c>
    </row>
    <row r="17" spans="1:32" ht="13.5" customHeight="1" x14ac:dyDescent="0.15">
      <c r="A17" s="7" t="s">
        <v>24</v>
      </c>
      <c r="B17" s="4">
        <v>1307542</v>
      </c>
      <c r="C17" s="5">
        <v>501568</v>
      </c>
      <c r="D17" s="5">
        <v>0</v>
      </c>
      <c r="E17" s="5">
        <v>0</v>
      </c>
      <c r="F17" s="5">
        <v>9662</v>
      </c>
      <c r="G17" s="5">
        <v>37064</v>
      </c>
      <c r="H17" s="5">
        <v>0</v>
      </c>
      <c r="I17" s="5">
        <v>120145</v>
      </c>
      <c r="J17" s="5">
        <v>0</v>
      </c>
      <c r="K17" s="5">
        <v>127432</v>
      </c>
      <c r="L17" s="4">
        <v>795871</v>
      </c>
      <c r="M17" s="5">
        <v>430072</v>
      </c>
      <c r="N17" s="5">
        <v>0</v>
      </c>
      <c r="O17" s="5">
        <v>0</v>
      </c>
      <c r="P17" s="5">
        <v>3794</v>
      </c>
      <c r="Q17" s="5">
        <v>0</v>
      </c>
      <c r="R17" s="5">
        <v>0</v>
      </c>
      <c r="S17" s="5">
        <v>59779</v>
      </c>
      <c r="T17" s="5">
        <v>0</v>
      </c>
      <c r="U17" s="5">
        <v>18026</v>
      </c>
      <c r="V17" s="4">
        <v>511671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8">
        <v>0</v>
      </c>
    </row>
    <row r="18" spans="1:32" ht="13.5" customHeight="1" x14ac:dyDescent="0.15">
      <c r="A18" s="7" t="s">
        <v>25</v>
      </c>
      <c r="B18" s="4">
        <v>4234394</v>
      </c>
      <c r="C18" s="5">
        <v>2522814</v>
      </c>
      <c r="D18" s="5">
        <v>25931</v>
      </c>
      <c r="E18" s="5">
        <v>389000</v>
      </c>
      <c r="F18" s="5">
        <v>48215</v>
      </c>
      <c r="G18" s="5">
        <v>119391</v>
      </c>
      <c r="H18" s="5">
        <v>0</v>
      </c>
      <c r="I18" s="5">
        <v>122072</v>
      </c>
      <c r="J18" s="5">
        <v>0</v>
      </c>
      <c r="K18" s="5">
        <v>31861</v>
      </c>
      <c r="L18" s="4">
        <v>3259284</v>
      </c>
      <c r="M18" s="5">
        <v>873035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102075</v>
      </c>
      <c r="T18" s="5">
        <v>0</v>
      </c>
      <c r="U18" s="5">
        <v>0</v>
      </c>
      <c r="V18" s="4">
        <v>975110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8">
        <v>0</v>
      </c>
    </row>
    <row r="19" spans="1:32" ht="13.5" customHeight="1" x14ac:dyDescent="0.15">
      <c r="A19" s="7" t="s">
        <v>26</v>
      </c>
      <c r="B19" s="4">
        <v>7068257</v>
      </c>
      <c r="C19" s="5">
        <v>2382278</v>
      </c>
      <c r="D19" s="5">
        <v>35972</v>
      </c>
      <c r="E19" s="5">
        <v>865500</v>
      </c>
      <c r="F19" s="5">
        <v>101542</v>
      </c>
      <c r="G19" s="5">
        <v>208923</v>
      </c>
      <c r="H19" s="5">
        <v>460074</v>
      </c>
      <c r="I19" s="5">
        <v>89267</v>
      </c>
      <c r="J19" s="5">
        <v>0</v>
      </c>
      <c r="K19" s="5">
        <v>118279</v>
      </c>
      <c r="L19" s="4">
        <v>4261835</v>
      </c>
      <c r="M19" s="5">
        <v>2360713</v>
      </c>
      <c r="N19" s="5">
        <v>32009</v>
      </c>
      <c r="O19" s="5">
        <v>0</v>
      </c>
      <c r="P19" s="5">
        <v>0</v>
      </c>
      <c r="Q19" s="5">
        <v>5000</v>
      </c>
      <c r="R19" s="5">
        <v>0</v>
      </c>
      <c r="S19" s="5">
        <v>316000</v>
      </c>
      <c r="T19" s="5">
        <v>0</v>
      </c>
      <c r="U19" s="5">
        <v>92700</v>
      </c>
      <c r="V19" s="4">
        <v>2806422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8">
        <v>0</v>
      </c>
    </row>
    <row r="20" spans="1:32" ht="13.5" customHeight="1" x14ac:dyDescent="0.15">
      <c r="A20" s="7" t="s">
        <v>27</v>
      </c>
      <c r="B20" s="4">
        <v>3316996</v>
      </c>
      <c r="C20" s="5">
        <v>1113450</v>
      </c>
      <c r="D20" s="5">
        <v>0</v>
      </c>
      <c r="E20" s="5">
        <v>0</v>
      </c>
      <c r="F20" s="5">
        <v>13811</v>
      </c>
      <c r="G20" s="5">
        <v>123235</v>
      </c>
      <c r="H20" s="5">
        <v>91360</v>
      </c>
      <c r="I20" s="5">
        <v>0</v>
      </c>
      <c r="J20" s="5">
        <v>0</v>
      </c>
      <c r="K20" s="5">
        <v>53250</v>
      </c>
      <c r="L20" s="4">
        <v>1395106</v>
      </c>
      <c r="M20" s="5">
        <v>1609451</v>
      </c>
      <c r="N20" s="5">
        <v>0</v>
      </c>
      <c r="O20" s="5">
        <v>73183</v>
      </c>
      <c r="P20" s="5">
        <v>0</v>
      </c>
      <c r="Q20" s="5">
        <v>230256</v>
      </c>
      <c r="R20" s="5">
        <v>0</v>
      </c>
      <c r="S20" s="5">
        <v>9000</v>
      </c>
      <c r="T20" s="5">
        <v>0</v>
      </c>
      <c r="U20" s="5">
        <v>0</v>
      </c>
      <c r="V20" s="4">
        <v>1921890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8">
        <v>0</v>
      </c>
    </row>
    <row r="21" spans="1:32" ht="13.5" customHeight="1" x14ac:dyDescent="0.15">
      <c r="A21" s="7" t="s">
        <v>28</v>
      </c>
      <c r="B21" s="4">
        <v>2148288</v>
      </c>
      <c r="C21" s="5">
        <v>1062243</v>
      </c>
      <c r="D21" s="5">
        <v>71864</v>
      </c>
      <c r="E21" s="5">
        <v>232000</v>
      </c>
      <c r="F21" s="5">
        <v>0</v>
      </c>
      <c r="G21" s="5">
        <v>66576</v>
      </c>
      <c r="H21" s="5">
        <v>123120</v>
      </c>
      <c r="I21" s="5">
        <v>10000</v>
      </c>
      <c r="J21" s="5">
        <v>0</v>
      </c>
      <c r="K21" s="5">
        <v>38424</v>
      </c>
      <c r="L21" s="4">
        <v>1604227</v>
      </c>
      <c r="M21" s="5">
        <v>118027</v>
      </c>
      <c r="N21" s="5">
        <v>315962</v>
      </c>
      <c r="O21" s="5">
        <v>0</v>
      </c>
      <c r="P21" s="5">
        <v>0</v>
      </c>
      <c r="Q21" s="5">
        <v>0</v>
      </c>
      <c r="R21" s="5">
        <v>14752</v>
      </c>
      <c r="S21" s="5">
        <v>17020</v>
      </c>
      <c r="T21" s="5">
        <v>0</v>
      </c>
      <c r="U21" s="5">
        <v>78300</v>
      </c>
      <c r="V21" s="4">
        <v>544061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8">
        <v>0</v>
      </c>
    </row>
    <row r="22" spans="1:32" ht="13.5" customHeight="1" x14ac:dyDescent="0.15">
      <c r="A22" s="7" t="s">
        <v>29</v>
      </c>
      <c r="B22" s="4">
        <v>3190725</v>
      </c>
      <c r="C22" s="5">
        <v>1978750</v>
      </c>
      <c r="D22" s="5">
        <v>16757</v>
      </c>
      <c r="E22" s="5">
        <v>55000</v>
      </c>
      <c r="F22" s="5">
        <v>41510</v>
      </c>
      <c r="G22" s="5">
        <v>57369</v>
      </c>
      <c r="H22" s="5">
        <v>177732</v>
      </c>
      <c r="I22" s="5">
        <v>37584</v>
      </c>
      <c r="J22" s="5">
        <v>0</v>
      </c>
      <c r="K22" s="5">
        <v>176023</v>
      </c>
      <c r="L22" s="4">
        <v>2540725</v>
      </c>
      <c r="M22" s="5">
        <v>0</v>
      </c>
      <c r="N22" s="5">
        <v>0</v>
      </c>
      <c r="O22" s="5">
        <v>650000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4">
        <v>650000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8">
        <v>0</v>
      </c>
    </row>
    <row r="23" spans="1:32" ht="14.25" thickBot="1" x14ac:dyDescent="0.2">
      <c r="A23" s="7" t="s">
        <v>30</v>
      </c>
      <c r="B23" s="4">
        <v>3446510</v>
      </c>
      <c r="C23" s="5">
        <v>1365448</v>
      </c>
      <c r="D23" s="5">
        <v>114428</v>
      </c>
      <c r="E23" s="5">
        <v>9418</v>
      </c>
      <c r="F23" s="5">
        <v>114457</v>
      </c>
      <c r="G23" s="5">
        <v>69192</v>
      </c>
      <c r="H23" s="5">
        <v>232238</v>
      </c>
      <c r="I23" s="5">
        <v>20000</v>
      </c>
      <c r="J23" s="5">
        <v>0</v>
      </c>
      <c r="K23" s="5">
        <v>26638</v>
      </c>
      <c r="L23" s="4">
        <v>1951819</v>
      </c>
      <c r="M23" s="5">
        <v>1429527</v>
      </c>
      <c r="N23" s="5">
        <v>0</v>
      </c>
      <c r="O23" s="5">
        <v>0</v>
      </c>
      <c r="P23" s="5">
        <v>0</v>
      </c>
      <c r="Q23" s="5">
        <v>52043</v>
      </c>
      <c r="R23" s="5">
        <v>0</v>
      </c>
      <c r="S23" s="5">
        <v>1000</v>
      </c>
      <c r="T23" s="5">
        <v>0</v>
      </c>
      <c r="U23" s="5">
        <v>12121</v>
      </c>
      <c r="V23" s="4">
        <v>1494691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8">
        <v>0</v>
      </c>
    </row>
    <row r="24" spans="1:32" ht="14.25" thickBot="1" x14ac:dyDescent="0.2">
      <c r="A24" s="9" t="s">
        <v>31</v>
      </c>
      <c r="B24" s="10">
        <v>159226184</v>
      </c>
      <c r="C24" s="11">
        <v>62778528</v>
      </c>
      <c r="D24" s="11">
        <v>2527406</v>
      </c>
      <c r="E24" s="11">
        <v>20878269</v>
      </c>
      <c r="F24" s="11">
        <v>3607376</v>
      </c>
      <c r="G24" s="11">
        <v>5424502</v>
      </c>
      <c r="H24" s="11">
        <v>2202429</v>
      </c>
      <c r="I24" s="11">
        <v>18956386</v>
      </c>
      <c r="J24" s="11">
        <v>0</v>
      </c>
      <c r="K24" s="11">
        <v>5986661</v>
      </c>
      <c r="L24" s="10">
        <v>122361557</v>
      </c>
      <c r="M24" s="11">
        <v>25682309</v>
      </c>
      <c r="N24" s="11">
        <v>1223322</v>
      </c>
      <c r="O24" s="11">
        <v>901536</v>
      </c>
      <c r="P24" s="11">
        <v>24281</v>
      </c>
      <c r="Q24" s="11">
        <v>313299</v>
      </c>
      <c r="R24" s="11">
        <v>14752</v>
      </c>
      <c r="S24" s="11">
        <v>747872</v>
      </c>
      <c r="T24" s="11">
        <v>0</v>
      </c>
      <c r="U24" s="11">
        <v>883777</v>
      </c>
      <c r="V24" s="10">
        <v>29791148</v>
      </c>
      <c r="W24" s="11">
        <v>0</v>
      </c>
      <c r="X24" s="11">
        <v>13557</v>
      </c>
      <c r="Y24" s="11">
        <v>292379</v>
      </c>
      <c r="Z24" s="11">
        <v>30318</v>
      </c>
      <c r="AA24" s="11">
        <v>199679</v>
      </c>
      <c r="AB24" s="11">
        <v>0</v>
      </c>
      <c r="AC24" s="11">
        <v>5901662</v>
      </c>
      <c r="AD24" s="11">
        <v>0</v>
      </c>
      <c r="AE24" s="11">
        <v>635884</v>
      </c>
      <c r="AF24" s="12">
        <v>7073479</v>
      </c>
    </row>
  </sheetData>
  <mergeCells count="5">
    <mergeCell ref="A4:A5"/>
    <mergeCell ref="B4:B5"/>
    <mergeCell ref="C4:L4"/>
    <mergeCell ref="M4:V4"/>
    <mergeCell ref="W4:AF4"/>
  </mergeCells>
  <phoneticPr fontId="2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24"/>
  <sheetViews>
    <sheetView topLeftCell="B1" workbookViewId="0">
      <selection activeCell="J6" sqref="J6"/>
    </sheetView>
  </sheetViews>
  <sheetFormatPr defaultColWidth="9" defaultRowHeight="13.5" x14ac:dyDescent="0.15"/>
  <cols>
    <col min="1" max="1" width="25.625" customWidth="1"/>
    <col min="2" max="32" width="15.625" customWidth="1"/>
  </cols>
  <sheetData>
    <row r="1" spans="1:32" ht="13.5" customHeight="1" x14ac:dyDescent="0.15">
      <c r="AF1" s="1">
        <v>43948.545669363426</v>
      </c>
    </row>
    <row r="2" spans="1:32" ht="13.5" customHeight="1" x14ac:dyDescent="0.15"/>
    <row r="3" spans="1:32" ht="18.75" thickBot="1" x14ac:dyDescent="0.25">
      <c r="A3" s="2" t="s">
        <v>35</v>
      </c>
      <c r="AF3" s="3" t="s">
        <v>1</v>
      </c>
    </row>
    <row r="4" spans="1:32" ht="13.5" customHeight="1" x14ac:dyDescent="0.15">
      <c r="A4" s="24" t="s">
        <v>2</v>
      </c>
      <c r="B4" s="26"/>
      <c r="C4" s="28"/>
      <c r="D4" s="26"/>
      <c r="E4" s="26"/>
      <c r="F4" s="26"/>
      <c r="G4" s="26"/>
      <c r="H4" s="26"/>
      <c r="I4" s="26"/>
      <c r="J4" s="26"/>
      <c r="K4" s="26"/>
      <c r="L4" s="29"/>
      <c r="M4" s="28"/>
      <c r="N4" s="26"/>
      <c r="O4" s="26"/>
      <c r="P4" s="26"/>
      <c r="Q4" s="26"/>
      <c r="R4" s="26"/>
      <c r="S4" s="26"/>
      <c r="T4" s="26"/>
      <c r="U4" s="26"/>
      <c r="V4" s="29"/>
      <c r="W4" s="28"/>
      <c r="X4" s="26"/>
      <c r="Y4" s="26"/>
      <c r="Z4" s="26"/>
      <c r="AA4" s="26"/>
      <c r="AB4" s="26"/>
      <c r="AC4" s="26"/>
      <c r="AD4" s="26"/>
      <c r="AE4" s="26"/>
      <c r="AF4" s="29"/>
    </row>
    <row r="5" spans="1:32" s="6" customFormat="1" ht="14.25" thickBot="1" x14ac:dyDescent="0.2">
      <c r="A5" s="25"/>
      <c r="B5" s="27"/>
      <c r="C5" s="13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5" t="s">
        <v>12</v>
      </c>
      <c r="M5" s="13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9</v>
      </c>
      <c r="T5" s="14" t="s">
        <v>10</v>
      </c>
      <c r="U5" s="14" t="s">
        <v>11</v>
      </c>
      <c r="V5" s="15" t="s">
        <v>12</v>
      </c>
      <c r="W5" s="13" t="s">
        <v>3</v>
      </c>
      <c r="X5" s="14" t="s">
        <v>4</v>
      </c>
      <c r="Y5" s="14" t="s">
        <v>5</v>
      </c>
      <c r="Z5" s="14" t="s">
        <v>6</v>
      </c>
      <c r="AA5" s="14" t="s">
        <v>7</v>
      </c>
      <c r="AB5" s="14" t="s">
        <v>8</v>
      </c>
      <c r="AC5" s="14" t="s">
        <v>9</v>
      </c>
      <c r="AD5" s="14" t="s">
        <v>10</v>
      </c>
      <c r="AE5" s="14" t="s">
        <v>11</v>
      </c>
      <c r="AF5" s="15" t="s">
        <v>12</v>
      </c>
    </row>
    <row r="6" spans="1:32" ht="13.5" customHeight="1" x14ac:dyDescent="0.15">
      <c r="A6" s="7" t="s">
        <v>13</v>
      </c>
      <c r="B6" s="4">
        <v>19314156</v>
      </c>
      <c r="C6" s="5">
        <v>0</v>
      </c>
      <c r="D6" s="5">
        <v>237106</v>
      </c>
      <c r="E6" s="5">
        <v>3928489</v>
      </c>
      <c r="F6" s="5">
        <v>116957</v>
      </c>
      <c r="G6" s="5">
        <v>608827</v>
      </c>
      <c r="H6" s="5">
        <v>221736</v>
      </c>
      <c r="I6" s="5">
        <v>3270451</v>
      </c>
      <c r="J6" s="5">
        <v>0</v>
      </c>
      <c r="K6" s="5">
        <v>2785674</v>
      </c>
      <c r="L6" s="4">
        <v>11169240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4">
        <v>0</v>
      </c>
      <c r="W6" s="5">
        <v>0</v>
      </c>
      <c r="X6" s="5">
        <v>313651</v>
      </c>
      <c r="Y6" s="5">
        <v>356698</v>
      </c>
      <c r="Z6" s="5">
        <v>22276</v>
      </c>
      <c r="AA6" s="5">
        <v>194173</v>
      </c>
      <c r="AB6" s="5">
        <v>0</v>
      </c>
      <c r="AC6" s="5">
        <v>6890174</v>
      </c>
      <c r="AD6" s="5">
        <v>0</v>
      </c>
      <c r="AE6" s="5">
        <v>367944</v>
      </c>
      <c r="AF6" s="8">
        <v>8144916</v>
      </c>
    </row>
    <row r="7" spans="1:32" ht="13.5" customHeight="1" x14ac:dyDescent="0.15">
      <c r="A7" s="7" t="s">
        <v>14</v>
      </c>
      <c r="B7" s="4">
        <v>23476295</v>
      </c>
      <c r="C7" s="5">
        <v>10580218</v>
      </c>
      <c r="D7" s="5">
        <v>202911</v>
      </c>
      <c r="E7" s="5">
        <v>579918</v>
      </c>
      <c r="F7" s="5">
        <v>784145</v>
      </c>
      <c r="G7" s="5">
        <v>2332828</v>
      </c>
      <c r="H7" s="5">
        <v>0</v>
      </c>
      <c r="I7" s="5">
        <v>7890074</v>
      </c>
      <c r="J7" s="5">
        <v>0</v>
      </c>
      <c r="K7" s="5">
        <v>766201</v>
      </c>
      <c r="L7" s="4">
        <v>23136295</v>
      </c>
      <c r="M7" s="5">
        <v>0</v>
      </c>
      <c r="N7" s="5">
        <v>305079</v>
      </c>
      <c r="O7" s="5">
        <v>0</v>
      </c>
      <c r="P7" s="5">
        <v>34921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4">
        <v>340000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8">
        <v>0</v>
      </c>
    </row>
    <row r="8" spans="1:32" ht="13.5" customHeight="1" x14ac:dyDescent="0.15">
      <c r="A8" s="7" t="s">
        <v>15</v>
      </c>
      <c r="B8" s="4">
        <v>10397652</v>
      </c>
      <c r="C8" s="5">
        <v>3604285</v>
      </c>
      <c r="D8" s="5">
        <v>65833</v>
      </c>
      <c r="E8" s="5">
        <v>2887618</v>
      </c>
      <c r="F8" s="5">
        <v>244896</v>
      </c>
      <c r="G8" s="5">
        <v>262604</v>
      </c>
      <c r="H8" s="5">
        <v>0</v>
      </c>
      <c r="I8" s="5">
        <v>0</v>
      </c>
      <c r="J8" s="5">
        <v>0</v>
      </c>
      <c r="K8" s="5">
        <v>0</v>
      </c>
      <c r="L8" s="4">
        <v>7065236</v>
      </c>
      <c r="M8" s="5">
        <v>3067051</v>
      </c>
      <c r="N8" s="5">
        <v>265365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4">
        <v>3332416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8">
        <v>0</v>
      </c>
    </row>
    <row r="9" spans="1:32" ht="13.5" customHeight="1" x14ac:dyDescent="0.15">
      <c r="A9" s="7" t="s">
        <v>16</v>
      </c>
      <c r="B9" s="4">
        <v>6832332</v>
      </c>
      <c r="C9" s="5">
        <v>2703064</v>
      </c>
      <c r="D9" s="5">
        <v>150460</v>
      </c>
      <c r="E9" s="5">
        <v>1109000</v>
      </c>
      <c r="F9" s="5">
        <v>106598</v>
      </c>
      <c r="G9" s="5">
        <v>16770</v>
      </c>
      <c r="H9" s="5">
        <v>182215</v>
      </c>
      <c r="I9" s="5">
        <v>321382</v>
      </c>
      <c r="J9" s="5">
        <v>0</v>
      </c>
      <c r="K9" s="5">
        <v>308567</v>
      </c>
      <c r="L9" s="4">
        <v>4898056</v>
      </c>
      <c r="M9" s="5">
        <v>1678702</v>
      </c>
      <c r="N9" s="5">
        <v>83486</v>
      </c>
      <c r="O9" s="5">
        <v>0</v>
      </c>
      <c r="P9" s="5">
        <v>0</v>
      </c>
      <c r="Q9" s="5">
        <v>0</v>
      </c>
      <c r="R9" s="5">
        <v>0</v>
      </c>
      <c r="S9" s="5">
        <v>80000</v>
      </c>
      <c r="T9" s="5">
        <v>0</v>
      </c>
      <c r="U9" s="5">
        <v>92088</v>
      </c>
      <c r="V9" s="4">
        <v>1934276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8">
        <v>0</v>
      </c>
    </row>
    <row r="10" spans="1:32" ht="13.5" customHeight="1" x14ac:dyDescent="0.15">
      <c r="A10" s="7" t="s">
        <v>17</v>
      </c>
      <c r="B10" s="4">
        <v>7394530</v>
      </c>
      <c r="C10" s="5">
        <v>4342500</v>
      </c>
      <c r="D10" s="5">
        <v>127457</v>
      </c>
      <c r="E10" s="5">
        <v>1045000</v>
      </c>
      <c r="F10" s="5">
        <v>119452</v>
      </c>
      <c r="G10" s="5">
        <v>124460</v>
      </c>
      <c r="H10" s="5">
        <v>284116</v>
      </c>
      <c r="I10" s="5">
        <v>26400</v>
      </c>
      <c r="J10" s="5">
        <v>0</v>
      </c>
      <c r="K10" s="5">
        <v>166775</v>
      </c>
      <c r="L10" s="4">
        <v>6236160</v>
      </c>
      <c r="M10" s="5">
        <v>875900</v>
      </c>
      <c r="N10" s="5">
        <v>163707</v>
      </c>
      <c r="O10" s="5">
        <v>0</v>
      </c>
      <c r="P10" s="5">
        <v>0</v>
      </c>
      <c r="Q10" s="5">
        <v>0</v>
      </c>
      <c r="R10" s="5">
        <v>0</v>
      </c>
      <c r="S10" s="5">
        <v>60000</v>
      </c>
      <c r="T10" s="5">
        <v>0</v>
      </c>
      <c r="U10" s="5">
        <v>58763</v>
      </c>
      <c r="V10" s="4">
        <v>1158370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8">
        <v>0</v>
      </c>
    </row>
    <row r="11" spans="1:32" ht="13.5" customHeight="1" x14ac:dyDescent="0.15">
      <c r="A11" s="7" t="s">
        <v>18</v>
      </c>
      <c r="B11" s="4">
        <v>7408037</v>
      </c>
      <c r="C11" s="5">
        <v>1940000</v>
      </c>
      <c r="D11" s="5">
        <v>346861</v>
      </c>
      <c r="E11" s="5">
        <v>1045000</v>
      </c>
      <c r="F11" s="5">
        <v>111371</v>
      </c>
      <c r="G11" s="5">
        <v>309915</v>
      </c>
      <c r="H11" s="5">
        <v>0</v>
      </c>
      <c r="I11" s="5">
        <v>710997</v>
      </c>
      <c r="J11" s="5">
        <v>0</v>
      </c>
      <c r="K11" s="5">
        <v>586475</v>
      </c>
      <c r="L11" s="4">
        <v>5050619</v>
      </c>
      <c r="M11" s="5">
        <v>2208320</v>
      </c>
      <c r="N11" s="5">
        <v>77409</v>
      </c>
      <c r="O11" s="5">
        <v>9000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62689</v>
      </c>
      <c r="V11" s="4">
        <v>2357418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8">
        <v>0</v>
      </c>
    </row>
    <row r="12" spans="1:32" ht="13.5" customHeight="1" x14ac:dyDescent="0.15">
      <c r="A12" s="7" t="s">
        <v>19</v>
      </c>
      <c r="B12" s="4">
        <v>10321174</v>
      </c>
      <c r="C12" s="5">
        <v>4868228</v>
      </c>
      <c r="D12" s="5">
        <v>135872</v>
      </c>
      <c r="E12" s="5">
        <v>2492680</v>
      </c>
      <c r="F12" s="5">
        <v>476442</v>
      </c>
      <c r="G12" s="5">
        <v>146087</v>
      </c>
      <c r="H12" s="5">
        <v>24987</v>
      </c>
      <c r="I12" s="5">
        <v>106316</v>
      </c>
      <c r="J12" s="5">
        <v>0</v>
      </c>
      <c r="K12" s="5">
        <v>46877</v>
      </c>
      <c r="L12" s="4">
        <v>8297489</v>
      </c>
      <c r="M12" s="5">
        <v>1790886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232799</v>
      </c>
      <c r="T12" s="5">
        <v>0</v>
      </c>
      <c r="U12" s="5">
        <v>0</v>
      </c>
      <c r="V12" s="4">
        <v>2023685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8">
        <v>0</v>
      </c>
    </row>
    <row r="13" spans="1:32" ht="13.5" customHeight="1" x14ac:dyDescent="0.15">
      <c r="A13" s="7" t="s">
        <v>20</v>
      </c>
      <c r="B13" s="4">
        <v>7685988</v>
      </c>
      <c r="C13" s="5">
        <v>2981700</v>
      </c>
      <c r="D13" s="5">
        <v>149226</v>
      </c>
      <c r="E13" s="5">
        <v>1337020</v>
      </c>
      <c r="F13" s="5">
        <v>237117</v>
      </c>
      <c r="G13" s="5">
        <v>262056</v>
      </c>
      <c r="H13" s="5">
        <v>138251</v>
      </c>
      <c r="I13" s="5">
        <v>1231193</v>
      </c>
      <c r="J13" s="5">
        <v>0</v>
      </c>
      <c r="K13" s="5">
        <v>189425</v>
      </c>
      <c r="L13" s="4">
        <v>6525988</v>
      </c>
      <c r="M13" s="5">
        <v>1160000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4">
        <v>1160000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8">
        <v>0</v>
      </c>
    </row>
    <row r="14" spans="1:32" ht="13.5" customHeight="1" x14ac:dyDescent="0.15">
      <c r="A14" s="7" t="s">
        <v>21</v>
      </c>
      <c r="B14" s="4">
        <v>17281597</v>
      </c>
      <c r="C14" s="5">
        <v>5995840</v>
      </c>
      <c r="D14" s="5">
        <v>172407</v>
      </c>
      <c r="E14" s="5">
        <v>2757500</v>
      </c>
      <c r="F14" s="5">
        <v>309823</v>
      </c>
      <c r="G14" s="5">
        <v>295198</v>
      </c>
      <c r="H14" s="5">
        <v>135213</v>
      </c>
      <c r="I14" s="5">
        <v>430000</v>
      </c>
      <c r="J14" s="5">
        <v>0</v>
      </c>
      <c r="K14" s="5">
        <v>151443</v>
      </c>
      <c r="L14" s="4">
        <v>10247424</v>
      </c>
      <c r="M14" s="5">
        <v>5432784</v>
      </c>
      <c r="N14" s="5">
        <v>0</v>
      </c>
      <c r="O14" s="5">
        <v>1000000</v>
      </c>
      <c r="P14" s="5">
        <v>0</v>
      </c>
      <c r="Q14" s="5">
        <v>0</v>
      </c>
      <c r="R14" s="5">
        <v>8941</v>
      </c>
      <c r="S14" s="5">
        <v>512000</v>
      </c>
      <c r="T14" s="5">
        <v>0</v>
      </c>
      <c r="U14" s="5">
        <v>80448</v>
      </c>
      <c r="V14" s="4">
        <v>7034173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8">
        <v>0</v>
      </c>
    </row>
    <row r="15" spans="1:32" ht="13.5" customHeight="1" x14ac:dyDescent="0.15">
      <c r="A15" s="7" t="s">
        <v>22</v>
      </c>
      <c r="B15" s="4">
        <v>18231551</v>
      </c>
      <c r="C15" s="5">
        <v>12114908</v>
      </c>
      <c r="D15" s="5">
        <v>311609</v>
      </c>
      <c r="E15" s="5">
        <v>2417631</v>
      </c>
      <c r="F15" s="5">
        <v>636720</v>
      </c>
      <c r="G15" s="5">
        <v>153025</v>
      </c>
      <c r="H15" s="5">
        <v>279725</v>
      </c>
      <c r="I15" s="5">
        <v>1968800</v>
      </c>
      <c r="J15" s="5">
        <v>0</v>
      </c>
      <c r="K15" s="5">
        <v>114133</v>
      </c>
      <c r="L15" s="4">
        <v>17996551</v>
      </c>
      <c r="M15" s="5">
        <v>28000</v>
      </c>
      <c r="N15" s="5">
        <v>197000</v>
      </c>
      <c r="O15" s="5">
        <v>0</v>
      </c>
      <c r="P15" s="5">
        <v>0</v>
      </c>
      <c r="Q15" s="5">
        <v>0</v>
      </c>
      <c r="R15" s="5">
        <v>0</v>
      </c>
      <c r="S15" s="5">
        <v>10000</v>
      </c>
      <c r="T15" s="5">
        <v>0</v>
      </c>
      <c r="U15" s="5">
        <v>0</v>
      </c>
      <c r="V15" s="4">
        <v>235000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8">
        <v>0</v>
      </c>
    </row>
    <row r="16" spans="1:32" ht="13.5" customHeight="1" x14ac:dyDescent="0.15">
      <c r="A16" s="7" t="s">
        <v>23</v>
      </c>
      <c r="B16" s="4">
        <v>5146059</v>
      </c>
      <c r="C16" s="5">
        <v>2331668</v>
      </c>
      <c r="D16" s="5">
        <v>156345</v>
      </c>
      <c r="E16" s="5">
        <v>0</v>
      </c>
      <c r="F16" s="5">
        <v>30176</v>
      </c>
      <c r="G16" s="5">
        <v>17896</v>
      </c>
      <c r="H16" s="5">
        <v>127511</v>
      </c>
      <c r="I16" s="5">
        <v>13000</v>
      </c>
      <c r="J16" s="5">
        <v>0</v>
      </c>
      <c r="K16" s="5">
        <v>1906</v>
      </c>
      <c r="L16" s="4">
        <v>2678502</v>
      </c>
      <c r="M16" s="5">
        <v>2204522</v>
      </c>
      <c r="N16" s="5">
        <v>0</v>
      </c>
      <c r="O16" s="5">
        <v>0</v>
      </c>
      <c r="P16" s="5">
        <v>0</v>
      </c>
      <c r="Q16" s="5">
        <v>26000</v>
      </c>
      <c r="R16" s="5">
        <v>0</v>
      </c>
      <c r="S16" s="5">
        <v>10000</v>
      </c>
      <c r="T16" s="5">
        <v>0</v>
      </c>
      <c r="U16" s="5">
        <v>227035</v>
      </c>
      <c r="V16" s="4">
        <v>2467557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8">
        <v>0</v>
      </c>
    </row>
    <row r="17" spans="1:32" ht="13.5" customHeight="1" x14ac:dyDescent="0.15">
      <c r="A17" s="7" t="s">
        <v>24</v>
      </c>
      <c r="B17" s="4">
        <v>1059905</v>
      </c>
      <c r="C17" s="5">
        <v>500548</v>
      </c>
      <c r="D17" s="5">
        <v>21748</v>
      </c>
      <c r="E17" s="5">
        <v>0</v>
      </c>
      <c r="F17" s="5">
        <v>15459</v>
      </c>
      <c r="G17" s="5">
        <v>37893</v>
      </c>
      <c r="H17" s="5">
        <v>2210</v>
      </c>
      <c r="I17" s="5">
        <v>61331</v>
      </c>
      <c r="J17" s="5">
        <v>0</v>
      </c>
      <c r="K17" s="5">
        <v>31732</v>
      </c>
      <c r="L17" s="4">
        <v>670921</v>
      </c>
      <c r="M17" s="5">
        <v>330379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58605</v>
      </c>
      <c r="T17" s="5">
        <v>0</v>
      </c>
      <c r="U17" s="5">
        <v>0</v>
      </c>
      <c r="V17" s="4">
        <v>388984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8">
        <v>0</v>
      </c>
    </row>
    <row r="18" spans="1:32" ht="13.5" customHeight="1" x14ac:dyDescent="0.15">
      <c r="A18" s="7" t="s">
        <v>25</v>
      </c>
      <c r="B18" s="4">
        <v>4200923</v>
      </c>
      <c r="C18" s="5">
        <v>2474900</v>
      </c>
      <c r="D18" s="5">
        <v>38477</v>
      </c>
      <c r="E18" s="5">
        <v>482000</v>
      </c>
      <c r="F18" s="5">
        <v>69229</v>
      </c>
      <c r="G18" s="5">
        <v>117484</v>
      </c>
      <c r="H18" s="5">
        <v>0</v>
      </c>
      <c r="I18" s="5">
        <v>17315</v>
      </c>
      <c r="J18" s="5">
        <v>0</v>
      </c>
      <c r="K18" s="5">
        <v>21725</v>
      </c>
      <c r="L18" s="4">
        <v>3221130</v>
      </c>
      <c r="M18" s="5">
        <v>869177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110616</v>
      </c>
      <c r="V18" s="4">
        <v>979793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8">
        <v>0</v>
      </c>
    </row>
    <row r="19" spans="1:32" ht="13.5" customHeight="1" x14ac:dyDescent="0.15">
      <c r="A19" s="7" t="s">
        <v>26</v>
      </c>
      <c r="B19" s="4">
        <v>6872902</v>
      </c>
      <c r="C19" s="5">
        <v>2307322</v>
      </c>
      <c r="D19" s="5">
        <v>21712</v>
      </c>
      <c r="E19" s="5">
        <v>871000</v>
      </c>
      <c r="F19" s="5">
        <v>114306</v>
      </c>
      <c r="G19" s="5">
        <v>218900</v>
      </c>
      <c r="H19" s="5">
        <v>419799</v>
      </c>
      <c r="I19" s="5">
        <v>122959</v>
      </c>
      <c r="J19" s="5">
        <v>0</v>
      </c>
      <c r="K19" s="5">
        <v>94081</v>
      </c>
      <c r="L19" s="4">
        <v>4170079</v>
      </c>
      <c r="M19" s="5">
        <v>2287323</v>
      </c>
      <c r="N19" s="5">
        <v>25248</v>
      </c>
      <c r="O19" s="5">
        <v>0</v>
      </c>
      <c r="P19" s="5">
        <v>0</v>
      </c>
      <c r="Q19" s="5">
        <v>0</v>
      </c>
      <c r="R19" s="5">
        <v>0</v>
      </c>
      <c r="S19" s="5">
        <v>297482</v>
      </c>
      <c r="T19" s="5">
        <v>0</v>
      </c>
      <c r="U19" s="5">
        <v>92770</v>
      </c>
      <c r="V19" s="4">
        <v>2702823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8">
        <v>0</v>
      </c>
    </row>
    <row r="20" spans="1:32" ht="13.5" customHeight="1" x14ac:dyDescent="0.15">
      <c r="A20" s="7" t="s">
        <v>27</v>
      </c>
      <c r="B20" s="4">
        <v>3151306</v>
      </c>
      <c r="C20" s="5">
        <v>1091521</v>
      </c>
      <c r="D20" s="5">
        <v>6000</v>
      </c>
      <c r="E20" s="5">
        <v>5000</v>
      </c>
      <c r="F20" s="5">
        <v>18906</v>
      </c>
      <c r="G20" s="5">
        <v>138845</v>
      </c>
      <c r="H20" s="5">
        <v>75047</v>
      </c>
      <c r="I20" s="5">
        <v>0</v>
      </c>
      <c r="J20" s="5">
        <v>0</v>
      </c>
      <c r="K20" s="5">
        <v>60043</v>
      </c>
      <c r="L20" s="4">
        <v>1395362</v>
      </c>
      <c r="M20" s="5">
        <v>1450239</v>
      </c>
      <c r="N20" s="5">
        <v>0</v>
      </c>
      <c r="O20" s="5">
        <v>305330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375</v>
      </c>
      <c r="V20" s="4">
        <v>1755944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8">
        <v>0</v>
      </c>
    </row>
    <row r="21" spans="1:32" ht="13.5" customHeight="1" x14ac:dyDescent="0.15">
      <c r="A21" s="7" t="s">
        <v>28</v>
      </c>
      <c r="B21" s="4">
        <v>2123190</v>
      </c>
      <c r="C21" s="5">
        <v>1049282</v>
      </c>
      <c r="D21" s="5">
        <v>90786</v>
      </c>
      <c r="E21" s="5">
        <v>221000</v>
      </c>
      <c r="F21" s="5">
        <v>0</v>
      </c>
      <c r="G21" s="5">
        <v>73480</v>
      </c>
      <c r="H21" s="5">
        <v>71889</v>
      </c>
      <c r="I21" s="5">
        <v>7664</v>
      </c>
      <c r="J21" s="5">
        <v>0</v>
      </c>
      <c r="K21" s="5">
        <v>58047</v>
      </c>
      <c r="L21" s="4">
        <v>1572148</v>
      </c>
      <c r="M21" s="5">
        <v>116587</v>
      </c>
      <c r="N21" s="5">
        <v>299414</v>
      </c>
      <c r="O21" s="5">
        <v>0</v>
      </c>
      <c r="P21" s="5">
        <v>0</v>
      </c>
      <c r="Q21" s="5">
        <v>0</v>
      </c>
      <c r="R21" s="5">
        <v>13267</v>
      </c>
      <c r="S21" s="5">
        <v>45500</v>
      </c>
      <c r="T21" s="5">
        <v>0</v>
      </c>
      <c r="U21" s="5">
        <v>76274</v>
      </c>
      <c r="V21" s="4">
        <v>551042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8">
        <v>0</v>
      </c>
    </row>
    <row r="22" spans="1:32" ht="13.5" customHeight="1" x14ac:dyDescent="0.15">
      <c r="A22" s="7" t="s">
        <v>29</v>
      </c>
      <c r="B22" s="4">
        <v>2998529</v>
      </c>
      <c r="C22" s="5">
        <v>1650852</v>
      </c>
      <c r="D22" s="5">
        <v>7297</v>
      </c>
      <c r="E22" s="5">
        <v>456113</v>
      </c>
      <c r="F22" s="5">
        <v>15885</v>
      </c>
      <c r="G22" s="5">
        <v>11601</v>
      </c>
      <c r="H22" s="5">
        <v>86565</v>
      </c>
      <c r="I22" s="5">
        <v>2933</v>
      </c>
      <c r="J22" s="5">
        <v>0</v>
      </c>
      <c r="K22" s="5">
        <v>117283</v>
      </c>
      <c r="L22" s="4">
        <v>2348529</v>
      </c>
      <c r="M22" s="5">
        <v>238900</v>
      </c>
      <c r="N22" s="5">
        <v>0</v>
      </c>
      <c r="O22" s="5">
        <v>292000</v>
      </c>
      <c r="P22" s="5">
        <v>1282</v>
      </c>
      <c r="Q22" s="5">
        <v>0</v>
      </c>
      <c r="R22" s="5">
        <v>117758</v>
      </c>
      <c r="S22" s="5">
        <v>0</v>
      </c>
      <c r="T22" s="5">
        <v>0</v>
      </c>
      <c r="U22" s="5">
        <v>60</v>
      </c>
      <c r="V22" s="4">
        <v>650000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8">
        <v>0</v>
      </c>
    </row>
    <row r="23" spans="1:32" ht="14.25" thickBot="1" x14ac:dyDescent="0.2">
      <c r="A23" s="7" t="s">
        <v>30</v>
      </c>
      <c r="B23" s="4">
        <v>3220767</v>
      </c>
      <c r="C23" s="5">
        <v>1363944</v>
      </c>
      <c r="D23" s="5">
        <v>156697</v>
      </c>
      <c r="E23" s="5">
        <v>3500</v>
      </c>
      <c r="F23" s="5">
        <v>71191</v>
      </c>
      <c r="G23" s="5">
        <v>56071</v>
      </c>
      <c r="H23" s="5">
        <v>14000</v>
      </c>
      <c r="I23" s="5">
        <v>25000</v>
      </c>
      <c r="J23" s="5">
        <v>0</v>
      </c>
      <c r="K23" s="5">
        <v>61165</v>
      </c>
      <c r="L23" s="4">
        <v>1751568</v>
      </c>
      <c r="M23" s="5">
        <v>1409459</v>
      </c>
      <c r="N23" s="5">
        <v>0</v>
      </c>
      <c r="O23" s="5">
        <v>0</v>
      </c>
      <c r="P23" s="5">
        <v>0</v>
      </c>
      <c r="Q23" s="5">
        <v>48679</v>
      </c>
      <c r="R23" s="5">
        <v>0</v>
      </c>
      <c r="S23" s="5">
        <v>5000</v>
      </c>
      <c r="T23" s="5">
        <v>0</v>
      </c>
      <c r="U23" s="5">
        <v>6061</v>
      </c>
      <c r="V23" s="4">
        <v>1469199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8">
        <v>0</v>
      </c>
    </row>
    <row r="24" spans="1:32" ht="14.25" thickBot="1" x14ac:dyDescent="0.2">
      <c r="A24" s="9" t="s">
        <v>31</v>
      </c>
      <c r="B24" s="10">
        <v>157116893</v>
      </c>
      <c r="C24" s="11">
        <v>61900780</v>
      </c>
      <c r="D24" s="11">
        <v>2398804</v>
      </c>
      <c r="E24" s="11">
        <v>21638469</v>
      </c>
      <c r="F24" s="11">
        <v>3478673</v>
      </c>
      <c r="G24" s="11">
        <v>5183940</v>
      </c>
      <c r="H24" s="11">
        <v>2063264</v>
      </c>
      <c r="I24" s="11">
        <v>16205815</v>
      </c>
      <c r="J24" s="11">
        <v>0</v>
      </c>
      <c r="K24" s="11">
        <v>5561552</v>
      </c>
      <c r="L24" s="10">
        <v>118431297</v>
      </c>
      <c r="M24" s="11">
        <v>25148229</v>
      </c>
      <c r="N24" s="11">
        <v>1416708</v>
      </c>
      <c r="O24" s="11">
        <v>1606330</v>
      </c>
      <c r="P24" s="11">
        <v>36203</v>
      </c>
      <c r="Q24" s="11">
        <v>74679</v>
      </c>
      <c r="R24" s="11">
        <v>139966</v>
      </c>
      <c r="S24" s="11">
        <v>1311386</v>
      </c>
      <c r="T24" s="11">
        <v>0</v>
      </c>
      <c r="U24" s="11">
        <v>807179</v>
      </c>
      <c r="V24" s="10">
        <v>30540680</v>
      </c>
      <c r="W24" s="11">
        <v>0</v>
      </c>
      <c r="X24" s="11">
        <v>313651</v>
      </c>
      <c r="Y24" s="11">
        <v>356698</v>
      </c>
      <c r="Z24" s="11">
        <v>22276</v>
      </c>
      <c r="AA24" s="11">
        <v>194173</v>
      </c>
      <c r="AB24" s="11">
        <v>0</v>
      </c>
      <c r="AC24" s="11">
        <v>6890174</v>
      </c>
      <c r="AD24" s="11">
        <v>0</v>
      </c>
      <c r="AE24" s="11">
        <v>367944</v>
      </c>
      <c r="AF24" s="12">
        <v>8144916</v>
      </c>
    </row>
  </sheetData>
  <mergeCells count="5">
    <mergeCell ref="A4:A5"/>
    <mergeCell ref="B4:B5"/>
    <mergeCell ref="C4:L4"/>
    <mergeCell ref="M4:V4"/>
    <mergeCell ref="W4:AF4"/>
  </mergeCells>
  <phoneticPr fontId="2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0"/>
  <sheetViews>
    <sheetView topLeftCell="I1" workbookViewId="0">
      <selection activeCell="U6" sqref="U6:AB10"/>
    </sheetView>
  </sheetViews>
  <sheetFormatPr defaultRowHeight="13.5" x14ac:dyDescent="0.15"/>
  <cols>
    <col min="1" max="1" width="21.375" style="16" bestFit="1" customWidth="1"/>
    <col min="2" max="2" width="10.25" style="16" bestFit="1" customWidth="1"/>
    <col min="3" max="4" width="9" style="16" bestFit="1" customWidth="1"/>
    <col min="5" max="5" width="9.25" style="16" bestFit="1" customWidth="1"/>
    <col min="6" max="7" width="9" style="16" bestFit="1" customWidth="1"/>
    <col min="8" max="8" width="11.5" style="16" bestFit="1" customWidth="1"/>
    <col min="9" max="9" width="9.25" style="16" bestFit="1" customWidth="1"/>
    <col min="10" max="10" width="12.875" style="16" bestFit="1" customWidth="1"/>
    <col min="11" max="11" width="10.25" style="16" bestFit="1" customWidth="1"/>
    <col min="12" max="16" width="9" style="16" bestFit="1" customWidth="1"/>
    <col min="17" max="17" width="11.5" style="16" bestFit="1" customWidth="1"/>
    <col min="18" max="18" width="9" style="16" bestFit="1" customWidth="1"/>
    <col min="19" max="19" width="12.875" style="16" bestFit="1" customWidth="1"/>
    <col min="20" max="20" width="3.375" style="16" bestFit="1" customWidth="1"/>
    <col min="21" max="25" width="9" style="16" bestFit="1" customWidth="1"/>
    <col min="26" max="26" width="11.5" style="16" bestFit="1" customWidth="1"/>
    <col min="27" max="27" width="9.25" style="16" bestFit="1" customWidth="1"/>
    <col min="28" max="28" width="12.875" style="16" bestFit="1" customWidth="1"/>
    <col min="29" max="29" width="9.25" style="16" bestFit="1" customWidth="1"/>
    <col min="30" max="16384" width="9" style="16"/>
  </cols>
  <sheetData>
    <row r="1" spans="1:30" ht="13.5" customHeight="1" x14ac:dyDescent="0.15">
      <c r="AC1" s="17"/>
    </row>
    <row r="2" spans="1:30" ht="13.5" customHeight="1" x14ac:dyDescent="0.15"/>
    <row r="3" spans="1:30" ht="18" x14ac:dyDescent="0.2">
      <c r="A3" s="18" t="str">
        <f>A6</f>
        <v>福井県共同募金会</v>
      </c>
      <c r="AC3" s="19"/>
    </row>
    <row r="4" spans="1:30" ht="13.5" customHeight="1" x14ac:dyDescent="0.15">
      <c r="A4" s="30"/>
      <c r="B4" s="30"/>
      <c r="C4" s="30" t="s">
        <v>36</v>
      </c>
      <c r="D4" s="30"/>
      <c r="E4" s="30"/>
      <c r="F4" s="30"/>
      <c r="G4" s="30"/>
      <c r="H4" s="30"/>
      <c r="I4" s="30"/>
      <c r="J4" s="30"/>
      <c r="K4" s="30"/>
      <c r="L4" s="30" t="s">
        <v>37</v>
      </c>
      <c r="M4" s="30"/>
      <c r="N4" s="30"/>
      <c r="O4" s="30"/>
      <c r="P4" s="30"/>
      <c r="Q4" s="30"/>
      <c r="R4" s="30"/>
      <c r="S4" s="30"/>
      <c r="T4" s="30"/>
      <c r="U4" s="30" t="s">
        <v>38</v>
      </c>
      <c r="V4" s="30"/>
      <c r="W4" s="30"/>
      <c r="X4" s="30"/>
      <c r="Y4" s="30"/>
      <c r="Z4" s="30"/>
      <c r="AA4" s="30"/>
      <c r="AB4" s="30"/>
      <c r="AC4" s="30"/>
      <c r="AD4" s="20"/>
    </row>
    <row r="5" spans="1:30" s="23" customFormat="1" x14ac:dyDescent="0.15">
      <c r="A5" s="30"/>
      <c r="B5" s="30"/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11</v>
      </c>
      <c r="K5" s="21" t="s">
        <v>12</v>
      </c>
      <c r="L5" s="21" t="s">
        <v>3</v>
      </c>
      <c r="M5" s="21" t="s">
        <v>4</v>
      </c>
      <c r="N5" s="21" t="s">
        <v>5</v>
      </c>
      <c r="O5" s="21" t="s">
        <v>6</v>
      </c>
      <c r="P5" s="21" t="s">
        <v>7</v>
      </c>
      <c r="Q5" s="21" t="s">
        <v>8</v>
      </c>
      <c r="R5" s="21" t="s">
        <v>9</v>
      </c>
      <c r="S5" s="21" t="s">
        <v>11</v>
      </c>
      <c r="T5" s="21" t="s">
        <v>12</v>
      </c>
      <c r="U5" s="21" t="s">
        <v>3</v>
      </c>
      <c r="V5" s="21" t="s">
        <v>4</v>
      </c>
      <c r="W5" s="21" t="s">
        <v>5</v>
      </c>
      <c r="X5" s="21" t="s">
        <v>6</v>
      </c>
      <c r="Y5" s="21" t="s">
        <v>7</v>
      </c>
      <c r="Z5" s="21" t="s">
        <v>8</v>
      </c>
      <c r="AA5" s="21" t="s">
        <v>9</v>
      </c>
      <c r="AB5" s="21" t="s">
        <v>11</v>
      </c>
      <c r="AC5" s="21" t="s">
        <v>12</v>
      </c>
      <c r="AD5" s="22"/>
    </row>
    <row r="6" spans="1:30" x14ac:dyDescent="0.15">
      <c r="A6" s="20" t="str">
        <f>'H27'!A6</f>
        <v>福井県共同募金会</v>
      </c>
      <c r="B6" s="20">
        <f>'H27'!B6</f>
        <v>19219129</v>
      </c>
      <c r="C6" s="20">
        <f>'H27'!C6</f>
        <v>0</v>
      </c>
      <c r="D6" s="20">
        <f>'H27'!D6</f>
        <v>169742</v>
      </c>
      <c r="E6" s="20">
        <f>'H27'!E6</f>
        <v>2069071</v>
      </c>
      <c r="F6" s="20">
        <f>'H27'!F6</f>
        <v>86813</v>
      </c>
      <c r="G6" s="20">
        <f>'H27'!G6</f>
        <v>758197</v>
      </c>
      <c r="H6" s="20">
        <f>'H27'!H6</f>
        <v>225976</v>
      </c>
      <c r="I6" s="20">
        <f>'H27'!I6</f>
        <v>4746367</v>
      </c>
      <c r="J6" s="20">
        <f>'H27'!K6</f>
        <v>3612335</v>
      </c>
      <c r="K6" s="20">
        <f>'H27'!L6</f>
        <v>11668501</v>
      </c>
      <c r="L6" s="20">
        <f>'H27'!M6</f>
        <v>0</v>
      </c>
      <c r="M6" s="20">
        <f>'H27'!N6</f>
        <v>0</v>
      </c>
      <c r="N6" s="20">
        <f>'H27'!O6</f>
        <v>0</v>
      </c>
      <c r="O6" s="20">
        <f>'H27'!P6</f>
        <v>0</v>
      </c>
      <c r="P6" s="20">
        <f>'H27'!Q6</f>
        <v>0</v>
      </c>
      <c r="Q6" s="20">
        <f>'H27'!R6</f>
        <v>0</v>
      </c>
      <c r="R6" s="20">
        <f>'H27'!S6</f>
        <v>0</v>
      </c>
      <c r="S6" s="20">
        <f>'H27'!U6</f>
        <v>0</v>
      </c>
      <c r="T6" s="20">
        <f>'H27'!V6</f>
        <v>0</v>
      </c>
      <c r="U6" s="20">
        <f>'H27'!W6</f>
        <v>0</v>
      </c>
      <c r="V6" s="20">
        <f>'H27'!X6</f>
        <v>18693</v>
      </c>
      <c r="W6" s="20">
        <f>'H27'!Y6</f>
        <v>188514</v>
      </c>
      <c r="X6" s="20">
        <f>'H27'!Z6</f>
        <v>63508</v>
      </c>
      <c r="Y6" s="20">
        <f>'H27'!AA6</f>
        <v>143776</v>
      </c>
      <c r="Z6" s="20">
        <f>'H27'!AB6</f>
        <v>0</v>
      </c>
      <c r="AA6" s="20">
        <f>'H27'!AC6</f>
        <v>6224883</v>
      </c>
      <c r="AB6" s="20">
        <f>'H27'!AE6</f>
        <v>911254</v>
      </c>
      <c r="AC6" s="20">
        <f>'H27'!AF6</f>
        <v>7550628</v>
      </c>
      <c r="AD6" s="20"/>
    </row>
    <row r="7" spans="1:30" x14ac:dyDescent="0.15">
      <c r="A7" s="20" t="str">
        <f>'H28'!A6</f>
        <v>福井県共同募金会</v>
      </c>
      <c r="B7" s="20">
        <f>'H28'!B6</f>
        <v>18878953</v>
      </c>
      <c r="C7" s="20">
        <f>'H28'!C6</f>
        <v>0</v>
      </c>
      <c r="D7" s="20">
        <f>'H28'!D6</f>
        <v>236424</v>
      </c>
      <c r="E7" s="20">
        <f>'H28'!E6</f>
        <v>3265258</v>
      </c>
      <c r="F7" s="20">
        <f>'H28'!F6</f>
        <v>99695</v>
      </c>
      <c r="G7" s="20">
        <f>'H28'!G6</f>
        <v>398464</v>
      </c>
      <c r="H7" s="20">
        <f>'H28'!H6</f>
        <v>206668</v>
      </c>
      <c r="I7" s="20">
        <f>'H28'!I6</f>
        <v>4372219</v>
      </c>
      <c r="J7" s="20">
        <v>3475851</v>
      </c>
      <c r="K7" s="20">
        <f>'H28'!L6</f>
        <v>12054579</v>
      </c>
      <c r="L7" s="20">
        <f>'H28'!M6</f>
        <v>0</v>
      </c>
      <c r="M7" s="20">
        <f>'H28'!N6</f>
        <v>0</v>
      </c>
      <c r="N7" s="20">
        <f>'H28'!O6</f>
        <v>0</v>
      </c>
      <c r="O7" s="20">
        <f>'H28'!P6</f>
        <v>0</v>
      </c>
      <c r="P7" s="20">
        <f>'H28'!Q6</f>
        <v>0</v>
      </c>
      <c r="Q7" s="20">
        <f>'H28'!R6</f>
        <v>0</v>
      </c>
      <c r="R7" s="20">
        <f>'H28'!S6</f>
        <v>0</v>
      </c>
      <c r="S7" s="20">
        <f>'H28'!U6</f>
        <v>0</v>
      </c>
      <c r="T7" s="20">
        <f>'H28'!V6</f>
        <v>0</v>
      </c>
      <c r="U7" s="20">
        <f>'H28'!W6</f>
        <v>0</v>
      </c>
      <c r="V7" s="20">
        <f>'H28'!X6</f>
        <v>0</v>
      </c>
      <c r="W7" s="20">
        <f>'H28'!Y6</f>
        <v>182270</v>
      </c>
      <c r="X7" s="20">
        <f>'H28'!Z6</f>
        <v>62305</v>
      </c>
      <c r="Y7" s="20">
        <f>'H28'!AA6</f>
        <v>210499</v>
      </c>
      <c r="Z7" s="20">
        <f>'H28'!AB6</f>
        <v>0</v>
      </c>
      <c r="AA7" s="20">
        <f>'H28'!AC6</f>
        <v>5465093</v>
      </c>
      <c r="AB7" s="20">
        <f>'H28'!AE6</f>
        <v>904207</v>
      </c>
      <c r="AC7" s="20">
        <f>'H28'!AF6</f>
        <v>6824374</v>
      </c>
      <c r="AD7" s="20"/>
    </row>
    <row r="8" spans="1:30" x14ac:dyDescent="0.15">
      <c r="A8" s="20" t="str">
        <f>'H29'!A6</f>
        <v>福井県共同募金会</v>
      </c>
      <c r="B8" s="20">
        <f>'H29'!B6</f>
        <v>17192809</v>
      </c>
      <c r="C8" s="20">
        <f>'H29'!C6</f>
        <v>0</v>
      </c>
      <c r="D8" s="20">
        <f>'H29'!D6</f>
        <v>147964</v>
      </c>
      <c r="E8" s="20">
        <f>'H29'!E6</f>
        <v>2070658</v>
      </c>
      <c r="F8" s="20">
        <f>'H29'!F6</f>
        <v>67388</v>
      </c>
      <c r="G8" s="20">
        <f>'H29'!G6</f>
        <v>478165</v>
      </c>
      <c r="H8" s="20">
        <f>'H29'!H6</f>
        <v>518204</v>
      </c>
      <c r="I8" s="20">
        <f>'H29'!I6</f>
        <v>3844679</v>
      </c>
      <c r="J8" s="20">
        <v>3073470</v>
      </c>
      <c r="K8" s="20">
        <f>'H29'!L6</f>
        <v>10200528</v>
      </c>
      <c r="L8" s="20">
        <f>'H29'!M6</f>
        <v>0</v>
      </c>
      <c r="M8" s="20">
        <f>'H29'!N6</f>
        <v>0</v>
      </c>
      <c r="N8" s="20">
        <f>'H29'!O6</f>
        <v>0</v>
      </c>
      <c r="O8" s="20">
        <f>'H29'!P6</f>
        <v>0</v>
      </c>
      <c r="P8" s="20">
        <f>'H29'!Q6</f>
        <v>0</v>
      </c>
      <c r="Q8" s="20">
        <f>'H29'!R6</f>
        <v>0</v>
      </c>
      <c r="R8" s="20">
        <f>'H29'!S6</f>
        <v>0</v>
      </c>
      <c r="S8" s="20">
        <f>'H29'!U6</f>
        <v>0</v>
      </c>
      <c r="T8" s="20">
        <f>'H29'!V6</f>
        <v>0</v>
      </c>
      <c r="U8" s="20">
        <f>'H29'!W6</f>
        <v>0</v>
      </c>
      <c r="V8" s="20">
        <f>'H29'!X6</f>
        <v>5000</v>
      </c>
      <c r="W8" s="20">
        <f>'H29'!Y6</f>
        <v>290576</v>
      </c>
      <c r="X8" s="20">
        <f>'H29'!Z6</f>
        <v>45821</v>
      </c>
      <c r="Y8" s="20">
        <f>'H29'!AA6</f>
        <v>199493</v>
      </c>
      <c r="Z8" s="20">
        <f>'H29'!AB6</f>
        <v>0</v>
      </c>
      <c r="AA8" s="20">
        <f>'H29'!AC6</f>
        <v>5798579</v>
      </c>
      <c r="AB8" s="20">
        <f>'H29'!AE6</f>
        <v>652812</v>
      </c>
      <c r="AC8" s="20">
        <f>'H29'!AF6</f>
        <v>6992281</v>
      </c>
      <c r="AD8" s="20"/>
    </row>
    <row r="9" spans="1:30" x14ac:dyDescent="0.15">
      <c r="A9" s="20" t="str">
        <f>'H30'!A6</f>
        <v>福井県共同募金会</v>
      </c>
      <c r="B9" s="20">
        <f>'H30'!B6</f>
        <v>19054201</v>
      </c>
      <c r="C9" s="20">
        <f>'H30'!C6</f>
        <v>0</v>
      </c>
      <c r="D9" s="20">
        <f>'H30'!D6</f>
        <v>162707</v>
      </c>
      <c r="E9" s="20">
        <f>'H30'!E6</f>
        <v>3717230</v>
      </c>
      <c r="F9" s="20">
        <f>'H30'!F6</f>
        <v>116316</v>
      </c>
      <c r="G9" s="20">
        <f>'H30'!G6</f>
        <v>704598</v>
      </c>
      <c r="H9" s="20">
        <f>'H30'!H6</f>
        <v>64181</v>
      </c>
      <c r="I9" s="20">
        <f>'H30'!I6</f>
        <v>3759104</v>
      </c>
      <c r="J9" s="20">
        <f>'H30'!K6</f>
        <v>3456586</v>
      </c>
      <c r="K9" s="20">
        <f>'H30'!L6</f>
        <v>11980722</v>
      </c>
      <c r="L9" s="20">
        <f>'H30'!M6</f>
        <v>0</v>
      </c>
      <c r="M9" s="20">
        <f>'H30'!N6</f>
        <v>0</v>
      </c>
      <c r="N9" s="20">
        <f>'H30'!O6</f>
        <v>0</v>
      </c>
      <c r="O9" s="20">
        <f>'H30'!P6</f>
        <v>0</v>
      </c>
      <c r="P9" s="20">
        <f>'H30'!Q6</f>
        <v>0</v>
      </c>
      <c r="Q9" s="20">
        <f>'H30'!R6</f>
        <v>0</v>
      </c>
      <c r="R9" s="20">
        <f>'H30'!S6</f>
        <v>0</v>
      </c>
      <c r="S9" s="20">
        <f>'H30'!U6</f>
        <v>0</v>
      </c>
      <c r="T9" s="20">
        <f>'H30'!V6</f>
        <v>0</v>
      </c>
      <c r="U9" s="20">
        <f>'H30'!W6</f>
        <v>0</v>
      </c>
      <c r="V9" s="20">
        <f>'H30'!X6</f>
        <v>13557</v>
      </c>
      <c r="W9" s="20">
        <f>'H30'!Y6</f>
        <v>292379</v>
      </c>
      <c r="X9" s="20">
        <f>'H30'!Z6</f>
        <v>30318</v>
      </c>
      <c r="Y9" s="20">
        <f>'H30'!AA6</f>
        <v>199679</v>
      </c>
      <c r="Z9" s="20">
        <f>'H30'!AB6</f>
        <v>0</v>
      </c>
      <c r="AA9" s="20">
        <f>'H30'!AC6</f>
        <v>5901662</v>
      </c>
      <c r="AB9" s="20">
        <f>'H30'!AE6</f>
        <v>635884</v>
      </c>
      <c r="AC9" s="20">
        <f>'H30'!AF6</f>
        <v>7073479</v>
      </c>
      <c r="AD9" s="20"/>
    </row>
    <row r="10" spans="1:30" x14ac:dyDescent="0.15">
      <c r="A10" s="20" t="str">
        <f>'R1'!A6</f>
        <v>福井県共同募金会</v>
      </c>
      <c r="B10" s="20">
        <f>'R1'!B6</f>
        <v>19314156</v>
      </c>
      <c r="C10" s="20">
        <f>'R1'!C6</f>
        <v>0</v>
      </c>
      <c r="D10" s="20">
        <f>'R1'!D6</f>
        <v>237106</v>
      </c>
      <c r="E10" s="20">
        <f>'R1'!E6</f>
        <v>3928489</v>
      </c>
      <c r="F10" s="20">
        <f>'R1'!F6</f>
        <v>116957</v>
      </c>
      <c r="G10" s="20">
        <f>'R1'!G6</f>
        <v>608827</v>
      </c>
      <c r="H10" s="20">
        <f>'R1'!H6</f>
        <v>221736</v>
      </c>
      <c r="I10" s="20">
        <f>'R1'!I6</f>
        <v>3270451</v>
      </c>
      <c r="J10" s="20">
        <f>'R1'!K6</f>
        <v>2785674</v>
      </c>
      <c r="K10" s="20">
        <f>'R1'!L6</f>
        <v>11169240</v>
      </c>
      <c r="L10" s="20">
        <f>'R1'!M6</f>
        <v>0</v>
      </c>
      <c r="M10" s="20">
        <f>'R1'!N6</f>
        <v>0</v>
      </c>
      <c r="N10" s="20">
        <f>'R1'!O6</f>
        <v>0</v>
      </c>
      <c r="O10" s="20">
        <f>'R1'!P6</f>
        <v>0</v>
      </c>
      <c r="P10" s="20">
        <f>'R1'!Q6</f>
        <v>0</v>
      </c>
      <c r="Q10" s="20">
        <f>'R1'!R6</f>
        <v>0</v>
      </c>
      <c r="R10" s="20">
        <f>'R1'!S6</f>
        <v>0</v>
      </c>
      <c r="S10" s="20">
        <f>'R1'!U6</f>
        <v>0</v>
      </c>
      <c r="T10" s="20">
        <f>'R1'!V6</f>
        <v>0</v>
      </c>
      <c r="U10" s="20">
        <f>'R1'!W6</f>
        <v>0</v>
      </c>
      <c r="V10" s="20">
        <f>'R1'!X6</f>
        <v>313651</v>
      </c>
      <c r="W10" s="20">
        <f>'R1'!Y6</f>
        <v>356698</v>
      </c>
      <c r="X10" s="20">
        <f>'R1'!Z6</f>
        <v>22276</v>
      </c>
      <c r="Y10" s="20">
        <f>'R1'!AA6</f>
        <v>194173</v>
      </c>
      <c r="Z10" s="20">
        <f>'R1'!AB6</f>
        <v>0</v>
      </c>
      <c r="AA10" s="20">
        <f>'R1'!AC6</f>
        <v>6890174</v>
      </c>
      <c r="AB10" s="20">
        <f>'R1'!AE6</f>
        <v>367944</v>
      </c>
      <c r="AC10" s="20">
        <f>'R1'!AF6</f>
        <v>8144916</v>
      </c>
      <c r="AD10" s="20"/>
    </row>
  </sheetData>
  <mergeCells count="5">
    <mergeCell ref="A4:A5"/>
    <mergeCell ref="B4:B5"/>
    <mergeCell ref="C4:K4"/>
    <mergeCell ref="L4:T4"/>
    <mergeCell ref="U4:AC4"/>
  </mergeCells>
  <phoneticPr fontId="2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10"/>
  <sheetViews>
    <sheetView workbookViewId="0">
      <selection activeCell="C6" sqref="C6:J10"/>
    </sheetView>
  </sheetViews>
  <sheetFormatPr defaultRowHeight="13.5" x14ac:dyDescent="0.15"/>
  <cols>
    <col min="1" max="1" width="21.375" style="16" bestFit="1" customWidth="1"/>
    <col min="2" max="3" width="10.25" style="16" bestFit="1" customWidth="1"/>
    <col min="4" max="5" width="9" style="16" bestFit="1" customWidth="1"/>
    <col min="6" max="7" width="9.25" style="16" bestFit="1" customWidth="1"/>
    <col min="8" max="8" width="11.5" style="16" bestFit="1" customWidth="1"/>
    <col min="9" max="9" width="9.25" style="16" bestFit="1" customWidth="1"/>
    <col min="10" max="10" width="12.875" style="16" bestFit="1" customWidth="1"/>
    <col min="11" max="11" width="10.25" style="16" bestFit="1" customWidth="1"/>
    <col min="12" max="16" width="9" style="16" bestFit="1" customWidth="1"/>
    <col min="17" max="17" width="11.5" style="16" bestFit="1" customWidth="1"/>
    <col min="18" max="18" width="9" style="16" bestFit="1" customWidth="1"/>
    <col min="19" max="19" width="12.875" style="16" bestFit="1" customWidth="1"/>
    <col min="20" max="20" width="7.875" style="16" bestFit="1" customWidth="1"/>
    <col min="21" max="25" width="9" style="16" bestFit="1" customWidth="1"/>
    <col min="26" max="26" width="11.5" style="16" bestFit="1" customWidth="1"/>
    <col min="27" max="27" width="9" style="16" bestFit="1" customWidth="1"/>
    <col min="28" max="28" width="12.875" style="16" bestFit="1" customWidth="1"/>
    <col min="29" max="29" width="3.375" style="16" bestFit="1" customWidth="1"/>
    <col min="30" max="16384" width="9" style="16"/>
  </cols>
  <sheetData>
    <row r="1" spans="1:30" ht="13.5" customHeight="1" x14ac:dyDescent="0.15">
      <c r="AC1" s="17"/>
    </row>
    <row r="2" spans="1:30" ht="13.5" customHeight="1" x14ac:dyDescent="0.15"/>
    <row r="3" spans="1:30" ht="18" x14ac:dyDescent="0.2">
      <c r="A3" s="18" t="str">
        <f>A6</f>
        <v>福井市共同募金委員会</v>
      </c>
      <c r="AC3" s="19"/>
    </row>
    <row r="4" spans="1:30" ht="13.5" customHeight="1" x14ac:dyDescent="0.15">
      <c r="A4" s="30"/>
      <c r="B4" s="30"/>
      <c r="C4" s="30" t="s">
        <v>36</v>
      </c>
      <c r="D4" s="30"/>
      <c r="E4" s="30"/>
      <c r="F4" s="30"/>
      <c r="G4" s="30"/>
      <c r="H4" s="30"/>
      <c r="I4" s="30"/>
      <c r="J4" s="30"/>
      <c r="K4" s="30"/>
      <c r="L4" s="30" t="s">
        <v>37</v>
      </c>
      <c r="M4" s="30"/>
      <c r="N4" s="30"/>
      <c r="O4" s="30"/>
      <c r="P4" s="30"/>
      <c r="Q4" s="30"/>
      <c r="R4" s="30"/>
      <c r="S4" s="30"/>
      <c r="T4" s="30"/>
      <c r="U4" s="30" t="s">
        <v>38</v>
      </c>
      <c r="V4" s="30"/>
      <c r="W4" s="30"/>
      <c r="X4" s="30"/>
      <c r="Y4" s="30"/>
      <c r="Z4" s="30"/>
      <c r="AA4" s="30"/>
      <c r="AB4" s="30"/>
      <c r="AC4" s="30"/>
      <c r="AD4" s="20"/>
    </row>
    <row r="5" spans="1:30" s="23" customFormat="1" x14ac:dyDescent="0.15">
      <c r="A5" s="30"/>
      <c r="B5" s="30"/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11</v>
      </c>
      <c r="K5" s="21" t="s">
        <v>12</v>
      </c>
      <c r="L5" s="21" t="s">
        <v>3</v>
      </c>
      <c r="M5" s="21" t="s">
        <v>4</v>
      </c>
      <c r="N5" s="21" t="s">
        <v>5</v>
      </c>
      <c r="O5" s="21" t="s">
        <v>6</v>
      </c>
      <c r="P5" s="21" t="s">
        <v>7</v>
      </c>
      <c r="Q5" s="21" t="s">
        <v>8</v>
      </c>
      <c r="R5" s="21" t="s">
        <v>9</v>
      </c>
      <c r="S5" s="21" t="s">
        <v>11</v>
      </c>
      <c r="T5" s="21" t="s">
        <v>12</v>
      </c>
      <c r="U5" s="21" t="s">
        <v>3</v>
      </c>
      <c r="V5" s="21" t="s">
        <v>4</v>
      </c>
      <c r="W5" s="21" t="s">
        <v>5</v>
      </c>
      <c r="X5" s="21" t="s">
        <v>6</v>
      </c>
      <c r="Y5" s="21" t="s">
        <v>7</v>
      </c>
      <c r="Z5" s="21" t="s">
        <v>8</v>
      </c>
      <c r="AA5" s="21" t="s">
        <v>9</v>
      </c>
      <c r="AB5" s="21" t="s">
        <v>11</v>
      </c>
      <c r="AC5" s="21" t="s">
        <v>12</v>
      </c>
      <c r="AD5" s="22"/>
    </row>
    <row r="6" spans="1:30" x14ac:dyDescent="0.15">
      <c r="A6" s="20" t="str">
        <f>'H27'!A7</f>
        <v>福井市共同募金委員会</v>
      </c>
      <c r="B6" s="20">
        <f>'H27'!B7</f>
        <v>25312748</v>
      </c>
      <c r="C6" s="20">
        <f>'H27'!C7</f>
        <v>11125186</v>
      </c>
      <c r="D6" s="20">
        <f>'H27'!D7</f>
        <v>722257</v>
      </c>
      <c r="E6" s="20">
        <f>'H27'!E7</f>
        <v>293092</v>
      </c>
      <c r="F6" s="20">
        <f>'H27'!F7</f>
        <v>845666</v>
      </c>
      <c r="G6" s="20">
        <f>'H27'!G7</f>
        <v>2546447</v>
      </c>
      <c r="H6" s="20">
        <f>'H27'!H7</f>
        <v>0</v>
      </c>
      <c r="I6" s="20">
        <f>'H27'!I7</f>
        <v>9572789</v>
      </c>
      <c r="J6" s="20">
        <f>'H27'!K7</f>
        <v>207311</v>
      </c>
      <c r="K6" s="20">
        <f>'H27'!L7</f>
        <v>25312748</v>
      </c>
      <c r="L6" s="20">
        <f>'H27'!M7</f>
        <v>0</v>
      </c>
      <c r="M6" s="20">
        <f>'H27'!N7</f>
        <v>0</v>
      </c>
      <c r="N6" s="20">
        <f>'H27'!O7</f>
        <v>0</v>
      </c>
      <c r="O6" s="20">
        <f>'H27'!P7</f>
        <v>0</v>
      </c>
      <c r="P6" s="20">
        <f>'H27'!Q7</f>
        <v>0</v>
      </c>
      <c r="Q6" s="20">
        <f>'H27'!R7</f>
        <v>0</v>
      </c>
      <c r="R6" s="20">
        <f>'H27'!S7</f>
        <v>0</v>
      </c>
      <c r="S6" s="20">
        <f>'H27'!U7</f>
        <v>0</v>
      </c>
      <c r="T6" s="20">
        <f>'H27'!V7</f>
        <v>0</v>
      </c>
      <c r="U6" s="20">
        <f>'H27'!W7</f>
        <v>0</v>
      </c>
      <c r="V6" s="20">
        <f>'H27'!X7</f>
        <v>0</v>
      </c>
      <c r="W6" s="20">
        <f>'H27'!Y7</f>
        <v>0</v>
      </c>
      <c r="X6" s="20">
        <f>'H27'!Z7</f>
        <v>0</v>
      </c>
      <c r="Y6" s="20">
        <f>'H27'!AA7</f>
        <v>0</v>
      </c>
      <c r="Z6" s="20">
        <f>'H27'!AB7</f>
        <v>0</v>
      </c>
      <c r="AA6" s="20">
        <f>'H27'!AC7</f>
        <v>0</v>
      </c>
      <c r="AB6" s="20">
        <f>'H27'!AE7</f>
        <v>0</v>
      </c>
      <c r="AC6" s="20">
        <f>'H27'!AF7</f>
        <v>0</v>
      </c>
      <c r="AD6" s="20"/>
    </row>
    <row r="7" spans="1:30" x14ac:dyDescent="0.15">
      <c r="A7" s="20" t="str">
        <f>'H28'!A7</f>
        <v>福井市共同募金委員会</v>
      </c>
      <c r="B7" s="20">
        <f>'H28'!B7</f>
        <v>25316589</v>
      </c>
      <c r="C7" s="20">
        <f>'H28'!C7</f>
        <v>11066649</v>
      </c>
      <c r="D7" s="20">
        <f>'H28'!D7</f>
        <v>420746</v>
      </c>
      <c r="E7" s="20">
        <f>'H28'!E7</f>
        <v>487015</v>
      </c>
      <c r="F7" s="20">
        <f>'H28'!F7</f>
        <v>1038672</v>
      </c>
      <c r="G7" s="20">
        <f>'H28'!G7</f>
        <v>2593148</v>
      </c>
      <c r="H7" s="20">
        <f>'H28'!H7</f>
        <v>0</v>
      </c>
      <c r="I7" s="20">
        <f>'H28'!I7</f>
        <v>9022626</v>
      </c>
      <c r="J7" s="20">
        <f>'H28'!K7</f>
        <v>687733</v>
      </c>
      <c r="K7" s="20">
        <f>'H28'!L7</f>
        <v>25316589</v>
      </c>
      <c r="L7" s="20">
        <f>'H28'!M7</f>
        <v>0</v>
      </c>
      <c r="M7" s="20">
        <f>'H28'!N7</f>
        <v>0</v>
      </c>
      <c r="N7" s="20">
        <f>'H28'!O7</f>
        <v>0</v>
      </c>
      <c r="O7" s="20">
        <f>'H28'!P7</f>
        <v>0</v>
      </c>
      <c r="P7" s="20">
        <f>'H28'!Q7</f>
        <v>0</v>
      </c>
      <c r="Q7" s="20">
        <f>'H28'!R7</f>
        <v>0</v>
      </c>
      <c r="R7" s="20">
        <f>'H28'!S7</f>
        <v>0</v>
      </c>
      <c r="S7" s="20">
        <f>'H28'!U7</f>
        <v>0</v>
      </c>
      <c r="T7" s="20">
        <f>'H28'!V7</f>
        <v>0</v>
      </c>
      <c r="U7" s="20">
        <f>'H28'!W7</f>
        <v>0</v>
      </c>
      <c r="V7" s="20">
        <f>'H28'!X7</f>
        <v>0</v>
      </c>
      <c r="W7" s="20">
        <f>'H28'!Y7</f>
        <v>0</v>
      </c>
      <c r="X7" s="20">
        <f>'H28'!Z7</f>
        <v>0</v>
      </c>
      <c r="Y7" s="20">
        <f>'H28'!AA7</f>
        <v>0</v>
      </c>
      <c r="Z7" s="20">
        <f>'H28'!AB7</f>
        <v>0</v>
      </c>
      <c r="AA7" s="20">
        <f>'H28'!AC7</f>
        <v>0</v>
      </c>
      <c r="AB7" s="20">
        <f>'H28'!AE7</f>
        <v>0</v>
      </c>
      <c r="AC7" s="20">
        <f>'H28'!AF7</f>
        <v>0</v>
      </c>
      <c r="AD7" s="20"/>
    </row>
    <row r="8" spans="1:30" x14ac:dyDescent="0.15">
      <c r="A8" s="20" t="str">
        <f>'H29'!A7</f>
        <v>福井市共同募金委員会</v>
      </c>
      <c r="B8" s="20">
        <f>'H29'!B7</f>
        <v>24618701</v>
      </c>
      <c r="C8" s="20">
        <f>'H29'!C7</f>
        <v>11049314</v>
      </c>
      <c r="D8" s="20">
        <f>'H29'!D7</f>
        <v>284263</v>
      </c>
      <c r="E8" s="20">
        <f>'H29'!E7</f>
        <v>459298</v>
      </c>
      <c r="F8" s="20">
        <f>'H29'!F7</f>
        <v>797754</v>
      </c>
      <c r="G8" s="20">
        <f>'H29'!G7</f>
        <v>2511725</v>
      </c>
      <c r="H8" s="20">
        <f>'H29'!H7</f>
        <v>0</v>
      </c>
      <c r="I8" s="20">
        <f>'H29'!I7</f>
        <v>8598813</v>
      </c>
      <c r="J8" s="20">
        <f>'H29'!K7</f>
        <v>571998</v>
      </c>
      <c r="K8" s="20">
        <f>'H29'!L7</f>
        <v>24273165</v>
      </c>
      <c r="L8" s="20">
        <f>'H29'!M7</f>
        <v>0</v>
      </c>
      <c r="M8" s="20">
        <f>'H29'!N7</f>
        <v>329189</v>
      </c>
      <c r="N8" s="20">
        <f>'H29'!O7</f>
        <v>0</v>
      </c>
      <c r="O8" s="20">
        <f>'H29'!P7</f>
        <v>15015</v>
      </c>
      <c r="P8" s="20">
        <f>'H29'!Q7</f>
        <v>0</v>
      </c>
      <c r="Q8" s="20">
        <f>'H29'!R7</f>
        <v>0</v>
      </c>
      <c r="R8" s="20">
        <f>'H29'!S7</f>
        <v>0</v>
      </c>
      <c r="S8" s="20">
        <f>'H29'!U7</f>
        <v>1332</v>
      </c>
      <c r="T8" s="20">
        <f>'H29'!V7</f>
        <v>345536</v>
      </c>
      <c r="U8" s="20">
        <f>'H29'!W7</f>
        <v>0</v>
      </c>
      <c r="V8" s="20">
        <f>'H29'!X7</f>
        <v>0</v>
      </c>
      <c r="W8" s="20">
        <f>'H29'!Y7</f>
        <v>0</v>
      </c>
      <c r="X8" s="20">
        <f>'H29'!Z7</f>
        <v>0</v>
      </c>
      <c r="Y8" s="20">
        <f>'H29'!AA7</f>
        <v>0</v>
      </c>
      <c r="Z8" s="20">
        <f>'H29'!AB7</f>
        <v>0</v>
      </c>
      <c r="AA8" s="20">
        <f>'H29'!AC7</f>
        <v>0</v>
      </c>
      <c r="AB8" s="20">
        <f>'H29'!AE7</f>
        <v>0</v>
      </c>
      <c r="AC8" s="20">
        <f>'H29'!AF7</f>
        <v>0</v>
      </c>
      <c r="AD8" s="20"/>
    </row>
    <row r="9" spans="1:30" x14ac:dyDescent="0.15">
      <c r="A9" s="20" t="str">
        <f>'H30'!A7</f>
        <v>福井市共同募金委員会</v>
      </c>
      <c r="B9" s="20">
        <f>'H30'!B7</f>
        <v>24411461</v>
      </c>
      <c r="C9" s="20">
        <f>'H30'!C7</f>
        <v>10851349</v>
      </c>
      <c r="D9" s="20">
        <f>'H30'!D7</f>
        <v>295770</v>
      </c>
      <c r="E9" s="20">
        <f>'H30'!E7</f>
        <v>626312</v>
      </c>
      <c r="F9" s="20">
        <f>'H30'!F7</f>
        <v>870191</v>
      </c>
      <c r="G9" s="20">
        <f>'H30'!G7</f>
        <v>2499717</v>
      </c>
      <c r="H9" s="20">
        <f>'H30'!H7</f>
        <v>0</v>
      </c>
      <c r="I9" s="20">
        <f>'H30'!I7</f>
        <v>8328510</v>
      </c>
      <c r="J9" s="20">
        <f>'H30'!K7</f>
        <v>599200</v>
      </c>
      <c r="K9" s="20">
        <f>'H30'!L7</f>
        <v>24071049</v>
      </c>
      <c r="L9" s="20">
        <f>'H30'!M7</f>
        <v>0</v>
      </c>
      <c r="M9" s="20">
        <f>'H30'!N7</f>
        <v>280000</v>
      </c>
      <c r="N9" s="20">
        <f>'H30'!O7</f>
        <v>0</v>
      </c>
      <c r="O9" s="20">
        <f>'H30'!P7</f>
        <v>10412</v>
      </c>
      <c r="P9" s="20">
        <f>'H30'!Q7</f>
        <v>0</v>
      </c>
      <c r="Q9" s="20">
        <f>'H30'!R7</f>
        <v>0</v>
      </c>
      <c r="R9" s="20">
        <f>'H30'!S7</f>
        <v>0</v>
      </c>
      <c r="S9" s="20">
        <f>'H30'!U7</f>
        <v>50000</v>
      </c>
      <c r="T9" s="20">
        <f>'H30'!V7</f>
        <v>340412</v>
      </c>
      <c r="U9" s="20">
        <f>'H30'!W7</f>
        <v>0</v>
      </c>
      <c r="V9" s="20">
        <f>'H30'!X7</f>
        <v>0</v>
      </c>
      <c r="W9" s="20">
        <f>'H30'!Y7</f>
        <v>0</v>
      </c>
      <c r="X9" s="20">
        <f>'H30'!Z7</f>
        <v>0</v>
      </c>
      <c r="Y9" s="20">
        <f>'H30'!AA7</f>
        <v>0</v>
      </c>
      <c r="Z9" s="20">
        <f>'H30'!AB7</f>
        <v>0</v>
      </c>
      <c r="AA9" s="20">
        <f>'H30'!AC7</f>
        <v>0</v>
      </c>
      <c r="AB9" s="20">
        <f>'H30'!AE7</f>
        <v>0</v>
      </c>
      <c r="AC9" s="20">
        <f>'H30'!AF7</f>
        <v>0</v>
      </c>
      <c r="AD9" s="20"/>
    </row>
    <row r="10" spans="1:30" x14ac:dyDescent="0.15">
      <c r="A10" s="20" t="str">
        <f>'R1'!A7</f>
        <v>福井市共同募金委員会</v>
      </c>
      <c r="B10" s="20">
        <f>'R1'!B7</f>
        <v>23476295</v>
      </c>
      <c r="C10" s="20">
        <f>'R1'!C7</f>
        <v>10580218</v>
      </c>
      <c r="D10" s="20">
        <f>'R1'!D7</f>
        <v>202911</v>
      </c>
      <c r="E10" s="20">
        <f>'R1'!E7</f>
        <v>579918</v>
      </c>
      <c r="F10" s="20">
        <f>'R1'!F7</f>
        <v>784145</v>
      </c>
      <c r="G10" s="20">
        <f>'R1'!G7</f>
        <v>2332828</v>
      </c>
      <c r="H10" s="20">
        <f>'R1'!H7</f>
        <v>0</v>
      </c>
      <c r="I10" s="20">
        <f>'R1'!I7</f>
        <v>7890074</v>
      </c>
      <c r="J10" s="20">
        <f>'R1'!K7</f>
        <v>766201</v>
      </c>
      <c r="K10" s="20">
        <f>'R1'!L7</f>
        <v>23136295</v>
      </c>
      <c r="L10" s="20">
        <f>'R1'!M7</f>
        <v>0</v>
      </c>
      <c r="M10" s="20">
        <f>'R1'!N7</f>
        <v>305079</v>
      </c>
      <c r="N10" s="20">
        <f>'R1'!O7</f>
        <v>0</v>
      </c>
      <c r="O10" s="20">
        <f>'R1'!P7</f>
        <v>34921</v>
      </c>
      <c r="P10" s="20">
        <f>'R1'!Q7</f>
        <v>0</v>
      </c>
      <c r="Q10" s="20">
        <f>'R1'!R7</f>
        <v>0</v>
      </c>
      <c r="R10" s="20">
        <f>'R1'!S7</f>
        <v>0</v>
      </c>
      <c r="S10" s="20">
        <f>'R1'!U7</f>
        <v>0</v>
      </c>
      <c r="T10" s="20">
        <f>'R1'!V7</f>
        <v>340000</v>
      </c>
      <c r="U10" s="20">
        <f>'R1'!W7</f>
        <v>0</v>
      </c>
      <c r="V10" s="20">
        <f>'R1'!X7</f>
        <v>0</v>
      </c>
      <c r="W10" s="20">
        <f>'R1'!Y7</f>
        <v>0</v>
      </c>
      <c r="X10" s="20">
        <f>'R1'!Z7</f>
        <v>0</v>
      </c>
      <c r="Y10" s="20">
        <f>'R1'!AA7</f>
        <v>0</v>
      </c>
      <c r="Z10" s="20">
        <f>'R1'!AB7</f>
        <v>0</v>
      </c>
      <c r="AA10" s="20">
        <f>'R1'!AC7</f>
        <v>0</v>
      </c>
      <c r="AB10" s="20">
        <f>'R1'!AE7</f>
        <v>0</v>
      </c>
      <c r="AC10" s="20">
        <f>'R1'!AF7</f>
        <v>0</v>
      </c>
      <c r="AD10" s="20"/>
    </row>
  </sheetData>
  <mergeCells count="5">
    <mergeCell ref="A4:A5"/>
    <mergeCell ref="B4:B5"/>
    <mergeCell ref="C4:K4"/>
    <mergeCell ref="L4:T4"/>
    <mergeCell ref="U4:AC4"/>
  </mergeCells>
  <phoneticPr fontId="2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0"/>
  <sheetViews>
    <sheetView workbookViewId="0">
      <selection activeCell="C6" sqref="C6:J10"/>
    </sheetView>
  </sheetViews>
  <sheetFormatPr defaultRowHeight="13.5" x14ac:dyDescent="0.15"/>
  <cols>
    <col min="1" max="1" width="21.375" style="16" bestFit="1" customWidth="1"/>
    <col min="2" max="2" width="10.25" style="16" bestFit="1" customWidth="1"/>
    <col min="3" max="3" width="9.25" style="16" bestFit="1" customWidth="1"/>
    <col min="4" max="4" width="9" style="16" bestFit="1" customWidth="1"/>
    <col min="5" max="5" width="9.25" style="16" bestFit="1" customWidth="1"/>
    <col min="6" max="7" width="9" style="16" bestFit="1" customWidth="1"/>
    <col min="8" max="8" width="11.5" style="16" bestFit="1" customWidth="1"/>
    <col min="9" max="9" width="9" style="16" bestFit="1" customWidth="1"/>
    <col min="10" max="10" width="12.875" style="16" bestFit="1" customWidth="1"/>
    <col min="11" max="12" width="9.25" style="16" bestFit="1" customWidth="1"/>
    <col min="13" max="16" width="9" style="16" bestFit="1" customWidth="1"/>
    <col min="17" max="17" width="11.5" style="16" bestFit="1" customWidth="1"/>
    <col min="18" max="18" width="9" style="16" bestFit="1" customWidth="1"/>
    <col min="19" max="19" width="12.875" style="16" bestFit="1" customWidth="1"/>
    <col min="20" max="20" width="9.25" style="16" bestFit="1" customWidth="1"/>
    <col min="21" max="25" width="9" style="16" bestFit="1" customWidth="1"/>
    <col min="26" max="26" width="11.5" style="16" bestFit="1" customWidth="1"/>
    <col min="27" max="27" width="9" style="16" bestFit="1" customWidth="1"/>
    <col min="28" max="28" width="12.875" style="16" bestFit="1" customWidth="1"/>
    <col min="29" max="29" width="3.375" style="16" bestFit="1" customWidth="1"/>
    <col min="30" max="16384" width="9" style="16"/>
  </cols>
  <sheetData>
    <row r="1" spans="1:30" ht="13.5" customHeight="1" x14ac:dyDescent="0.15">
      <c r="AC1" s="17"/>
    </row>
    <row r="2" spans="1:30" ht="13.5" customHeight="1" x14ac:dyDescent="0.15"/>
    <row r="3" spans="1:30" ht="18" x14ac:dyDescent="0.2">
      <c r="A3" s="18" t="str">
        <f>A6</f>
        <v>敦賀市共同募金委員会</v>
      </c>
      <c r="AC3" s="19"/>
    </row>
    <row r="4" spans="1:30" ht="13.5" customHeight="1" x14ac:dyDescent="0.15">
      <c r="A4" s="30"/>
      <c r="B4" s="30"/>
      <c r="C4" s="30" t="s">
        <v>36</v>
      </c>
      <c r="D4" s="30"/>
      <c r="E4" s="30"/>
      <c r="F4" s="30"/>
      <c r="G4" s="30"/>
      <c r="H4" s="30"/>
      <c r="I4" s="30"/>
      <c r="J4" s="30"/>
      <c r="K4" s="30"/>
      <c r="L4" s="30" t="s">
        <v>37</v>
      </c>
      <c r="M4" s="30"/>
      <c r="N4" s="30"/>
      <c r="O4" s="30"/>
      <c r="P4" s="30"/>
      <c r="Q4" s="30"/>
      <c r="R4" s="30"/>
      <c r="S4" s="30"/>
      <c r="T4" s="30"/>
      <c r="U4" s="30" t="s">
        <v>38</v>
      </c>
      <c r="V4" s="30"/>
      <c r="W4" s="30"/>
      <c r="X4" s="30"/>
      <c r="Y4" s="30"/>
      <c r="Z4" s="30"/>
      <c r="AA4" s="30"/>
      <c r="AB4" s="30"/>
      <c r="AC4" s="30"/>
      <c r="AD4" s="20"/>
    </row>
    <row r="5" spans="1:30" s="23" customFormat="1" x14ac:dyDescent="0.15">
      <c r="A5" s="30"/>
      <c r="B5" s="30"/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11</v>
      </c>
      <c r="K5" s="21" t="s">
        <v>12</v>
      </c>
      <c r="L5" s="21" t="s">
        <v>3</v>
      </c>
      <c r="M5" s="21" t="s">
        <v>4</v>
      </c>
      <c r="N5" s="21" t="s">
        <v>5</v>
      </c>
      <c r="O5" s="21" t="s">
        <v>6</v>
      </c>
      <c r="P5" s="21" t="s">
        <v>7</v>
      </c>
      <c r="Q5" s="21" t="s">
        <v>8</v>
      </c>
      <c r="R5" s="21" t="s">
        <v>9</v>
      </c>
      <c r="S5" s="21" t="s">
        <v>11</v>
      </c>
      <c r="T5" s="21" t="s">
        <v>12</v>
      </c>
      <c r="U5" s="21" t="s">
        <v>3</v>
      </c>
      <c r="V5" s="21" t="s">
        <v>4</v>
      </c>
      <c r="W5" s="21" t="s">
        <v>5</v>
      </c>
      <c r="X5" s="21" t="s">
        <v>6</v>
      </c>
      <c r="Y5" s="21" t="s">
        <v>7</v>
      </c>
      <c r="Z5" s="21" t="s">
        <v>8</v>
      </c>
      <c r="AA5" s="21" t="s">
        <v>9</v>
      </c>
      <c r="AB5" s="21" t="s">
        <v>11</v>
      </c>
      <c r="AC5" s="21" t="s">
        <v>12</v>
      </c>
      <c r="AD5" s="22"/>
    </row>
    <row r="6" spans="1:30" x14ac:dyDescent="0.15">
      <c r="A6" s="20" t="str">
        <f>'H27'!A8</f>
        <v>敦賀市共同募金委員会</v>
      </c>
      <c r="B6" s="20">
        <f>'H27'!B8</f>
        <v>11668101</v>
      </c>
      <c r="C6" s="20">
        <f>'H27'!C8</f>
        <v>4231947</v>
      </c>
      <c r="D6" s="20">
        <f>'H27'!D8</f>
        <v>84330</v>
      </c>
      <c r="E6" s="20">
        <f>'H27'!E8</f>
        <v>3139029</v>
      </c>
      <c r="F6" s="20">
        <f>'H27'!F8</f>
        <v>231465</v>
      </c>
      <c r="G6" s="20">
        <f>'H27'!G8</f>
        <v>248792</v>
      </c>
      <c r="H6" s="20">
        <f>'H27'!H8</f>
        <v>0</v>
      </c>
      <c r="I6" s="20">
        <f>'H27'!I8</f>
        <v>0</v>
      </c>
      <c r="J6" s="20">
        <f>'H27'!K8</f>
        <v>2000</v>
      </c>
      <c r="K6" s="20">
        <f>'H27'!L8</f>
        <v>7937563</v>
      </c>
      <c r="L6" s="20">
        <f>'H27'!M8</f>
        <v>3500357</v>
      </c>
      <c r="M6" s="20">
        <f>'H27'!N8</f>
        <v>229181</v>
      </c>
      <c r="N6" s="20">
        <f>'H27'!O8</f>
        <v>0</v>
      </c>
      <c r="O6" s="20">
        <f>'H27'!P8</f>
        <v>0</v>
      </c>
      <c r="P6" s="20">
        <f>'H27'!Q8</f>
        <v>0</v>
      </c>
      <c r="Q6" s="20">
        <f>'H27'!R8</f>
        <v>0</v>
      </c>
      <c r="R6" s="20">
        <f>'H27'!S8</f>
        <v>0</v>
      </c>
      <c r="S6" s="20">
        <f>'H27'!U8</f>
        <v>1000</v>
      </c>
      <c r="T6" s="20">
        <f>'H27'!V8</f>
        <v>3730538</v>
      </c>
      <c r="U6" s="20">
        <f>'H27'!W8</f>
        <v>0</v>
      </c>
      <c r="V6" s="20">
        <f>'H27'!X8</f>
        <v>0</v>
      </c>
      <c r="W6" s="20">
        <f>'H27'!Y8</f>
        <v>0</v>
      </c>
      <c r="X6" s="20">
        <f>'H27'!Z8</f>
        <v>0</v>
      </c>
      <c r="Y6" s="20">
        <f>'H27'!AA8</f>
        <v>0</v>
      </c>
      <c r="Z6" s="20">
        <f>'H27'!AB8</f>
        <v>0</v>
      </c>
      <c r="AA6" s="20">
        <f>'H27'!AC8</f>
        <v>0</v>
      </c>
      <c r="AB6" s="20">
        <f>'H27'!AE8</f>
        <v>0</v>
      </c>
      <c r="AC6" s="20">
        <f>'H27'!AF8</f>
        <v>0</v>
      </c>
      <c r="AD6" s="20"/>
    </row>
    <row r="7" spans="1:30" x14ac:dyDescent="0.15">
      <c r="A7" s="20" t="str">
        <f>'H28'!A8</f>
        <v>敦賀市共同募金委員会</v>
      </c>
      <c r="B7" s="20">
        <f>'H28'!B8</f>
        <v>11292929</v>
      </c>
      <c r="C7" s="20">
        <f>'H28'!C8</f>
        <v>4016019</v>
      </c>
      <c r="D7" s="20">
        <f>'H28'!D8</f>
        <v>96682</v>
      </c>
      <c r="E7" s="20">
        <f>'H28'!E8</f>
        <v>3036000</v>
      </c>
      <c r="F7" s="20">
        <f>'H28'!F8</f>
        <v>241100</v>
      </c>
      <c r="G7" s="20">
        <f>'H28'!G8</f>
        <v>309800</v>
      </c>
      <c r="H7" s="20">
        <f>'H28'!H8</f>
        <v>0</v>
      </c>
      <c r="I7" s="20">
        <f>'H28'!I8</f>
        <v>0</v>
      </c>
      <c r="J7" s="20">
        <f>'H28'!K8</f>
        <v>500</v>
      </c>
      <c r="K7" s="20">
        <f>'H28'!L8</f>
        <v>7700101</v>
      </c>
      <c r="L7" s="20">
        <f>'H28'!M8</f>
        <v>3336509</v>
      </c>
      <c r="M7" s="20">
        <f>'H28'!N8</f>
        <v>256319</v>
      </c>
      <c r="N7" s="20">
        <f>'H28'!O8</f>
        <v>0</v>
      </c>
      <c r="O7" s="20">
        <f>'H28'!P8</f>
        <v>0</v>
      </c>
      <c r="P7" s="20">
        <f>'H28'!Q8</f>
        <v>0</v>
      </c>
      <c r="Q7" s="20">
        <f>'H28'!R8</f>
        <v>0</v>
      </c>
      <c r="R7" s="20">
        <f>'H28'!S8</f>
        <v>0</v>
      </c>
      <c r="S7" s="20">
        <f>'H28'!U8</f>
        <v>0</v>
      </c>
      <c r="T7" s="20">
        <f>'H28'!V8</f>
        <v>3592828</v>
      </c>
      <c r="U7" s="20">
        <f>'H28'!W8</f>
        <v>0</v>
      </c>
      <c r="V7" s="20">
        <f>'H28'!X8</f>
        <v>0</v>
      </c>
      <c r="W7" s="20">
        <f>'H28'!Y8</f>
        <v>0</v>
      </c>
      <c r="X7" s="20">
        <f>'H28'!Z8</f>
        <v>0</v>
      </c>
      <c r="Y7" s="20">
        <f>'H28'!AA8</f>
        <v>0</v>
      </c>
      <c r="Z7" s="20">
        <f>'H28'!AB8</f>
        <v>0</v>
      </c>
      <c r="AA7" s="20">
        <f>'H28'!AC8</f>
        <v>0</v>
      </c>
      <c r="AB7" s="20">
        <f>'H28'!AE8</f>
        <v>0</v>
      </c>
      <c r="AC7" s="20">
        <f>'H28'!AF8</f>
        <v>0</v>
      </c>
      <c r="AD7" s="20"/>
    </row>
    <row r="8" spans="1:30" x14ac:dyDescent="0.15">
      <c r="A8" s="20" t="str">
        <f>'H29'!A8</f>
        <v>敦賀市共同募金委員会</v>
      </c>
      <c r="B8" s="20">
        <f>'H29'!B8</f>
        <v>10965415</v>
      </c>
      <c r="C8" s="20">
        <f>'H29'!C8</f>
        <v>3876606</v>
      </c>
      <c r="D8" s="20">
        <f>'H29'!D8</f>
        <v>82096</v>
      </c>
      <c r="E8" s="20">
        <f>'H29'!E8</f>
        <v>2977732</v>
      </c>
      <c r="F8" s="20">
        <f>'H29'!F8</f>
        <v>209074</v>
      </c>
      <c r="G8" s="20">
        <f>'H29'!G8</f>
        <v>252398</v>
      </c>
      <c r="H8" s="20">
        <f>'H29'!H8</f>
        <v>0</v>
      </c>
      <c r="I8" s="20">
        <f>'H29'!I8</f>
        <v>0</v>
      </c>
      <c r="J8" s="20">
        <f>'H29'!K8</f>
        <v>1964</v>
      </c>
      <c r="K8" s="20">
        <f>'H29'!L8</f>
        <v>7399870</v>
      </c>
      <c r="L8" s="20">
        <f>'H29'!M8</f>
        <v>3274439</v>
      </c>
      <c r="M8" s="20">
        <f>'H29'!N8</f>
        <v>291106</v>
      </c>
      <c r="N8" s="20">
        <f>'H29'!O8</f>
        <v>0</v>
      </c>
      <c r="O8" s="20">
        <f>'H29'!P8</f>
        <v>0</v>
      </c>
      <c r="P8" s="20">
        <f>'H29'!Q8</f>
        <v>0</v>
      </c>
      <c r="Q8" s="20">
        <f>'H29'!R8</f>
        <v>0</v>
      </c>
      <c r="R8" s="20">
        <f>'H29'!S8</f>
        <v>0</v>
      </c>
      <c r="S8" s="20">
        <f>'H29'!U8</f>
        <v>0</v>
      </c>
      <c r="T8" s="20">
        <f>'H29'!V8</f>
        <v>3565545</v>
      </c>
      <c r="U8" s="20">
        <f>'H29'!W8</f>
        <v>0</v>
      </c>
      <c r="V8" s="20">
        <f>'H29'!X8</f>
        <v>0</v>
      </c>
      <c r="W8" s="20">
        <f>'H29'!Y8</f>
        <v>0</v>
      </c>
      <c r="X8" s="20">
        <f>'H29'!Z8</f>
        <v>0</v>
      </c>
      <c r="Y8" s="20">
        <f>'H29'!AA8</f>
        <v>0</v>
      </c>
      <c r="Z8" s="20">
        <f>'H29'!AB8</f>
        <v>0</v>
      </c>
      <c r="AA8" s="20">
        <f>'H29'!AC8</f>
        <v>0</v>
      </c>
      <c r="AB8" s="20">
        <f>'H29'!AE8</f>
        <v>0</v>
      </c>
      <c r="AC8" s="20">
        <f>'H29'!AF8</f>
        <v>0</v>
      </c>
      <c r="AD8" s="20"/>
    </row>
    <row r="9" spans="1:30" x14ac:dyDescent="0.15">
      <c r="A9" s="20" t="str">
        <f>'H30'!A8</f>
        <v>敦賀市共同募金委員会</v>
      </c>
      <c r="B9" s="20">
        <f>'H30'!B8</f>
        <v>10868698</v>
      </c>
      <c r="C9" s="20">
        <f>'H30'!C8</f>
        <v>3749426</v>
      </c>
      <c r="D9" s="20">
        <f>'H30'!D8</f>
        <v>81458</v>
      </c>
      <c r="E9" s="20">
        <f>'H30'!E8</f>
        <v>3097500</v>
      </c>
      <c r="F9" s="20">
        <f>'H30'!F8</f>
        <v>219998</v>
      </c>
      <c r="G9" s="20">
        <f>'H30'!G8</f>
        <v>268092</v>
      </c>
      <c r="H9" s="20">
        <f>'H30'!H8</f>
        <v>0</v>
      </c>
      <c r="I9" s="20">
        <f>'H30'!I8</f>
        <v>0</v>
      </c>
      <c r="J9" s="20">
        <f>'H30'!K8</f>
        <v>0</v>
      </c>
      <c r="K9" s="20">
        <f>'H30'!L8</f>
        <v>7416474</v>
      </c>
      <c r="L9" s="20">
        <f>'H30'!M8</f>
        <v>3155534</v>
      </c>
      <c r="M9" s="20">
        <f>'H30'!N8</f>
        <v>296690</v>
      </c>
      <c r="N9" s="20">
        <f>'H30'!O8</f>
        <v>0</v>
      </c>
      <c r="O9" s="20">
        <f>'H30'!P8</f>
        <v>0</v>
      </c>
      <c r="P9" s="20">
        <f>'H30'!Q8</f>
        <v>0</v>
      </c>
      <c r="Q9" s="20">
        <f>'H30'!R8</f>
        <v>0</v>
      </c>
      <c r="R9" s="20">
        <f>'H30'!S8</f>
        <v>0</v>
      </c>
      <c r="S9" s="20">
        <f>'H30'!U8</f>
        <v>0</v>
      </c>
      <c r="T9" s="20">
        <f>'H30'!V8</f>
        <v>3452224</v>
      </c>
      <c r="U9" s="20">
        <f>'H30'!W8</f>
        <v>0</v>
      </c>
      <c r="V9" s="20">
        <f>'H30'!X8</f>
        <v>0</v>
      </c>
      <c r="W9" s="20">
        <f>'H30'!Y8</f>
        <v>0</v>
      </c>
      <c r="X9" s="20">
        <f>'H30'!Z8</f>
        <v>0</v>
      </c>
      <c r="Y9" s="20">
        <f>'H30'!AA8</f>
        <v>0</v>
      </c>
      <c r="Z9" s="20">
        <f>'H30'!AB8</f>
        <v>0</v>
      </c>
      <c r="AA9" s="20">
        <f>'H30'!AC8</f>
        <v>0</v>
      </c>
      <c r="AB9" s="20">
        <f>'H30'!AE8</f>
        <v>0</v>
      </c>
      <c r="AC9" s="20">
        <f>'H30'!AF8</f>
        <v>0</v>
      </c>
      <c r="AD9" s="20"/>
    </row>
    <row r="10" spans="1:30" x14ac:dyDescent="0.15">
      <c r="A10" s="20" t="str">
        <f>'R1'!A8</f>
        <v>敦賀市共同募金委員会</v>
      </c>
      <c r="B10" s="20">
        <f>'R1'!B8</f>
        <v>10397652</v>
      </c>
      <c r="C10" s="20">
        <f>'R1'!C8</f>
        <v>3604285</v>
      </c>
      <c r="D10" s="20">
        <f>'R1'!D8</f>
        <v>65833</v>
      </c>
      <c r="E10" s="20">
        <f>'R1'!E8</f>
        <v>2887618</v>
      </c>
      <c r="F10" s="20">
        <f>'R1'!F8</f>
        <v>244896</v>
      </c>
      <c r="G10" s="20">
        <f>'R1'!G8</f>
        <v>262604</v>
      </c>
      <c r="H10" s="20">
        <f>'R1'!H8</f>
        <v>0</v>
      </c>
      <c r="I10" s="20">
        <f>'R1'!I8</f>
        <v>0</v>
      </c>
      <c r="J10" s="20">
        <f>'R1'!K8</f>
        <v>0</v>
      </c>
      <c r="K10" s="20">
        <f>'R1'!L8</f>
        <v>7065236</v>
      </c>
      <c r="L10" s="20">
        <f>'R1'!M8</f>
        <v>3067051</v>
      </c>
      <c r="M10" s="20">
        <f>'R1'!N8</f>
        <v>265365</v>
      </c>
      <c r="N10" s="20">
        <f>'R1'!O8</f>
        <v>0</v>
      </c>
      <c r="O10" s="20">
        <f>'R1'!P8</f>
        <v>0</v>
      </c>
      <c r="P10" s="20">
        <f>'R1'!Q8</f>
        <v>0</v>
      </c>
      <c r="Q10" s="20">
        <f>'R1'!R8</f>
        <v>0</v>
      </c>
      <c r="R10" s="20">
        <f>'R1'!S8</f>
        <v>0</v>
      </c>
      <c r="S10" s="20">
        <f>'R1'!U8</f>
        <v>0</v>
      </c>
      <c r="T10" s="20">
        <f>'R1'!V8</f>
        <v>3332416</v>
      </c>
      <c r="U10" s="20">
        <f>'R1'!W8</f>
        <v>0</v>
      </c>
      <c r="V10" s="20">
        <f>'R1'!X8</f>
        <v>0</v>
      </c>
      <c r="W10" s="20">
        <f>'R1'!Y8</f>
        <v>0</v>
      </c>
      <c r="X10" s="20">
        <f>'R1'!Z8</f>
        <v>0</v>
      </c>
      <c r="Y10" s="20">
        <f>'R1'!AA8</f>
        <v>0</v>
      </c>
      <c r="Z10" s="20">
        <f>'R1'!AB8</f>
        <v>0</v>
      </c>
      <c r="AA10" s="20">
        <f>'R1'!AC8</f>
        <v>0</v>
      </c>
      <c r="AB10" s="20">
        <f>'R1'!AE8</f>
        <v>0</v>
      </c>
      <c r="AC10" s="20">
        <f>'R1'!AF8</f>
        <v>0</v>
      </c>
      <c r="AD10" s="20"/>
    </row>
  </sheetData>
  <mergeCells count="5">
    <mergeCell ref="A4:A5"/>
    <mergeCell ref="B4:B5"/>
    <mergeCell ref="C4:K4"/>
    <mergeCell ref="L4:T4"/>
    <mergeCell ref="U4:AC4"/>
  </mergeCells>
  <phoneticPr fontId="20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10"/>
  <sheetViews>
    <sheetView workbookViewId="0">
      <selection activeCell="C6" sqref="C6:J10"/>
    </sheetView>
  </sheetViews>
  <sheetFormatPr defaultRowHeight="13.5" x14ac:dyDescent="0.15"/>
  <cols>
    <col min="1" max="1" width="21.375" style="16" bestFit="1" customWidth="1"/>
    <col min="2" max="3" width="9.25" style="16" bestFit="1" customWidth="1"/>
    <col min="4" max="4" width="9" style="16" bestFit="1" customWidth="1"/>
    <col min="5" max="5" width="9.25" style="16" bestFit="1" customWidth="1"/>
    <col min="6" max="7" width="9" style="16" bestFit="1" customWidth="1"/>
    <col min="8" max="8" width="11.5" style="16" bestFit="1" customWidth="1"/>
    <col min="9" max="9" width="9" style="16" bestFit="1" customWidth="1"/>
    <col min="10" max="10" width="12.875" style="16" bestFit="1" customWidth="1"/>
    <col min="11" max="12" width="9.25" style="16" bestFit="1" customWidth="1"/>
    <col min="13" max="16" width="9" style="16" bestFit="1" customWidth="1"/>
    <col min="17" max="17" width="11.5" style="16" bestFit="1" customWidth="1"/>
    <col min="18" max="18" width="9" style="16" bestFit="1" customWidth="1"/>
    <col min="19" max="19" width="12.875" style="16" bestFit="1" customWidth="1"/>
    <col min="20" max="20" width="9.25" style="16" bestFit="1" customWidth="1"/>
    <col min="21" max="25" width="9" style="16" bestFit="1" customWidth="1"/>
    <col min="26" max="26" width="11.5" style="16" bestFit="1" customWidth="1"/>
    <col min="27" max="27" width="9" style="16" bestFit="1" customWidth="1"/>
    <col min="28" max="28" width="12.875" style="16" bestFit="1" customWidth="1"/>
    <col min="29" max="29" width="3.375" style="16" bestFit="1" customWidth="1"/>
    <col min="30" max="16384" width="9" style="16"/>
  </cols>
  <sheetData>
    <row r="1" spans="1:30" ht="13.5" customHeight="1" x14ac:dyDescent="0.15">
      <c r="AC1" s="17"/>
    </row>
    <row r="2" spans="1:30" ht="13.5" customHeight="1" x14ac:dyDescent="0.15"/>
    <row r="3" spans="1:30" ht="18" x14ac:dyDescent="0.2">
      <c r="A3" s="18" t="str">
        <f>A6</f>
        <v>小浜市共同募金委員会</v>
      </c>
      <c r="AC3" s="19"/>
    </row>
    <row r="4" spans="1:30" ht="13.5" customHeight="1" x14ac:dyDescent="0.15">
      <c r="A4" s="30"/>
      <c r="B4" s="30"/>
      <c r="C4" s="30" t="s">
        <v>36</v>
      </c>
      <c r="D4" s="30"/>
      <c r="E4" s="30"/>
      <c r="F4" s="30"/>
      <c r="G4" s="30"/>
      <c r="H4" s="30"/>
      <c r="I4" s="30"/>
      <c r="J4" s="30"/>
      <c r="K4" s="30"/>
      <c r="L4" s="30" t="s">
        <v>37</v>
      </c>
      <c r="M4" s="30"/>
      <c r="N4" s="30"/>
      <c r="O4" s="30"/>
      <c r="P4" s="30"/>
      <c r="Q4" s="30"/>
      <c r="R4" s="30"/>
      <c r="S4" s="30"/>
      <c r="T4" s="30"/>
      <c r="U4" s="30" t="s">
        <v>38</v>
      </c>
      <c r="V4" s="30"/>
      <c r="W4" s="30"/>
      <c r="X4" s="30"/>
      <c r="Y4" s="30"/>
      <c r="Z4" s="30"/>
      <c r="AA4" s="30"/>
      <c r="AB4" s="30"/>
      <c r="AC4" s="30"/>
      <c r="AD4" s="20"/>
    </row>
    <row r="5" spans="1:30" s="23" customFormat="1" x14ac:dyDescent="0.15">
      <c r="A5" s="30"/>
      <c r="B5" s="30"/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11</v>
      </c>
      <c r="K5" s="21" t="s">
        <v>12</v>
      </c>
      <c r="L5" s="21" t="s">
        <v>3</v>
      </c>
      <c r="M5" s="21" t="s">
        <v>4</v>
      </c>
      <c r="N5" s="21" t="s">
        <v>5</v>
      </c>
      <c r="O5" s="21" t="s">
        <v>6</v>
      </c>
      <c r="P5" s="21" t="s">
        <v>7</v>
      </c>
      <c r="Q5" s="21" t="s">
        <v>8</v>
      </c>
      <c r="R5" s="21" t="s">
        <v>9</v>
      </c>
      <c r="S5" s="21" t="s">
        <v>11</v>
      </c>
      <c r="T5" s="21" t="s">
        <v>12</v>
      </c>
      <c r="U5" s="21" t="s">
        <v>3</v>
      </c>
      <c r="V5" s="21" t="s">
        <v>4</v>
      </c>
      <c r="W5" s="21" t="s">
        <v>5</v>
      </c>
      <c r="X5" s="21" t="s">
        <v>6</v>
      </c>
      <c r="Y5" s="21" t="s">
        <v>7</v>
      </c>
      <c r="Z5" s="21" t="s">
        <v>8</v>
      </c>
      <c r="AA5" s="21" t="s">
        <v>9</v>
      </c>
      <c r="AB5" s="21" t="s">
        <v>11</v>
      </c>
      <c r="AC5" s="21" t="s">
        <v>12</v>
      </c>
      <c r="AD5" s="22"/>
    </row>
    <row r="6" spans="1:30" x14ac:dyDescent="0.15">
      <c r="A6" s="20" t="str">
        <f>'H27'!A9</f>
        <v>小浜市共同募金委員会</v>
      </c>
      <c r="B6" s="20">
        <f>'H27'!B9</f>
        <v>7116000</v>
      </c>
      <c r="C6" s="20">
        <f>'H27'!C9</f>
        <v>2925709</v>
      </c>
      <c r="D6" s="20">
        <f>'H27'!D9</f>
        <v>137600</v>
      </c>
      <c r="E6" s="20">
        <f>'H27'!E9</f>
        <v>1088000</v>
      </c>
      <c r="F6" s="20">
        <f>'H27'!F9</f>
        <v>50651</v>
      </c>
      <c r="G6" s="20">
        <f>'H27'!G9</f>
        <v>71010</v>
      </c>
      <c r="H6" s="20">
        <f>'H27'!H9</f>
        <v>173956</v>
      </c>
      <c r="I6" s="20">
        <f>'H27'!I9</f>
        <v>318988</v>
      </c>
      <c r="J6" s="20">
        <f>'H27'!K9</f>
        <v>101664</v>
      </c>
      <c r="K6" s="20">
        <f>'H27'!L9</f>
        <v>4867578</v>
      </c>
      <c r="L6" s="20">
        <f>'H27'!M9</f>
        <v>1768882</v>
      </c>
      <c r="M6" s="20">
        <f>'H27'!N9</f>
        <v>17132</v>
      </c>
      <c r="N6" s="20">
        <f>'H27'!O9</f>
        <v>0</v>
      </c>
      <c r="O6" s="20">
        <f>'H27'!P9</f>
        <v>0</v>
      </c>
      <c r="P6" s="20">
        <f>'H27'!Q9</f>
        <v>0</v>
      </c>
      <c r="Q6" s="20">
        <f>'H27'!R9</f>
        <v>0</v>
      </c>
      <c r="R6" s="20">
        <f>'H27'!S9</f>
        <v>388986</v>
      </c>
      <c r="S6" s="20">
        <f>'H27'!U9</f>
        <v>73422</v>
      </c>
      <c r="T6" s="20">
        <f>'H27'!V9</f>
        <v>2248422</v>
      </c>
      <c r="U6" s="20">
        <f>'H27'!W9</f>
        <v>0</v>
      </c>
      <c r="V6" s="20">
        <f>'H27'!X9</f>
        <v>0</v>
      </c>
      <c r="W6" s="20">
        <f>'H27'!Y9</f>
        <v>0</v>
      </c>
      <c r="X6" s="20">
        <f>'H27'!Z9</f>
        <v>0</v>
      </c>
      <c r="Y6" s="20">
        <f>'H27'!AA9</f>
        <v>0</v>
      </c>
      <c r="Z6" s="20">
        <f>'H27'!AB9</f>
        <v>0</v>
      </c>
      <c r="AA6" s="20">
        <f>'H27'!AC9</f>
        <v>0</v>
      </c>
      <c r="AB6" s="20">
        <f>'H27'!AE9</f>
        <v>0</v>
      </c>
      <c r="AC6" s="20">
        <f>'H27'!AF9</f>
        <v>0</v>
      </c>
      <c r="AD6" s="20"/>
    </row>
    <row r="7" spans="1:30" x14ac:dyDescent="0.15">
      <c r="A7" s="20" t="str">
        <f>'H28'!A9</f>
        <v>小浜市共同募金委員会</v>
      </c>
      <c r="B7" s="20">
        <f>'H28'!B9</f>
        <v>7108179</v>
      </c>
      <c r="C7" s="20">
        <f>'H28'!C9</f>
        <v>2960359</v>
      </c>
      <c r="D7" s="20">
        <f>'H28'!D9</f>
        <v>143140</v>
      </c>
      <c r="E7" s="20">
        <f>'H28'!E9</f>
        <v>1029000</v>
      </c>
      <c r="F7" s="20">
        <f>'H28'!F9</f>
        <v>30000</v>
      </c>
      <c r="G7" s="20">
        <f>'H28'!G9</f>
        <v>22000</v>
      </c>
      <c r="H7" s="20">
        <f>'H28'!H9</f>
        <v>95822</v>
      </c>
      <c r="I7" s="20">
        <f>'H28'!I9</f>
        <v>532424</v>
      </c>
      <c r="J7" s="20">
        <f>'H28'!K9</f>
        <v>372241</v>
      </c>
      <c r="K7" s="20">
        <f>'H28'!L9</f>
        <v>5184986</v>
      </c>
      <c r="L7" s="20">
        <f>'H28'!M9</f>
        <v>1811117</v>
      </c>
      <c r="M7" s="20">
        <f>'H28'!N9</f>
        <v>20704</v>
      </c>
      <c r="N7" s="20">
        <f>'H28'!O9</f>
        <v>0</v>
      </c>
      <c r="O7" s="20">
        <f>'H28'!P9</f>
        <v>0</v>
      </c>
      <c r="P7" s="20">
        <f>'H28'!Q9</f>
        <v>0</v>
      </c>
      <c r="Q7" s="20">
        <f>'H28'!R9</f>
        <v>0</v>
      </c>
      <c r="R7" s="20">
        <f>'H28'!S9</f>
        <v>16917</v>
      </c>
      <c r="S7" s="20">
        <f>'H28'!U9</f>
        <v>74455</v>
      </c>
      <c r="T7" s="20">
        <f>'H28'!V9</f>
        <v>1923193</v>
      </c>
      <c r="U7" s="20">
        <f>'H28'!W9</f>
        <v>0</v>
      </c>
      <c r="V7" s="20">
        <f>'H28'!X9</f>
        <v>0</v>
      </c>
      <c r="W7" s="20">
        <f>'H28'!Y9</f>
        <v>0</v>
      </c>
      <c r="X7" s="20">
        <f>'H28'!Z9</f>
        <v>0</v>
      </c>
      <c r="Y7" s="20">
        <f>'H28'!AA9</f>
        <v>0</v>
      </c>
      <c r="Z7" s="20">
        <f>'H28'!AB9</f>
        <v>0</v>
      </c>
      <c r="AA7" s="20">
        <f>'H28'!AC9</f>
        <v>0</v>
      </c>
      <c r="AB7" s="20">
        <f>'H28'!AE9</f>
        <v>0</v>
      </c>
      <c r="AC7" s="20">
        <f>'H28'!AF9</f>
        <v>0</v>
      </c>
      <c r="AD7" s="20"/>
    </row>
    <row r="8" spans="1:30" x14ac:dyDescent="0.15">
      <c r="A8" s="20" t="str">
        <f>'H29'!A9</f>
        <v>小浜市共同募金委員会</v>
      </c>
      <c r="B8" s="20">
        <f>'H29'!B9</f>
        <v>7151708</v>
      </c>
      <c r="C8" s="20">
        <f>'H29'!C9</f>
        <v>2774021</v>
      </c>
      <c r="D8" s="20">
        <f>'H29'!D9</f>
        <v>143409</v>
      </c>
      <c r="E8" s="20">
        <f>'H29'!E9</f>
        <v>1081000</v>
      </c>
      <c r="F8" s="20">
        <f>'H29'!F9</f>
        <v>130000</v>
      </c>
      <c r="G8" s="20">
        <f>'H29'!G9</f>
        <v>18977</v>
      </c>
      <c r="H8" s="20">
        <f>'H29'!H9</f>
        <v>344895</v>
      </c>
      <c r="I8" s="20">
        <f>'H29'!I9</f>
        <v>406646</v>
      </c>
      <c r="J8" s="20">
        <f>'H29'!K9</f>
        <v>393341</v>
      </c>
      <c r="K8" s="20">
        <f>'H29'!L9</f>
        <v>5292289</v>
      </c>
      <c r="L8" s="20">
        <f>'H29'!M9</f>
        <v>1699709</v>
      </c>
      <c r="M8" s="20">
        <f>'H29'!N9</f>
        <v>50378</v>
      </c>
      <c r="N8" s="20">
        <f>'H29'!O9</f>
        <v>0</v>
      </c>
      <c r="O8" s="20">
        <f>'H29'!P9</f>
        <v>0</v>
      </c>
      <c r="P8" s="20">
        <f>'H29'!Q9</f>
        <v>0</v>
      </c>
      <c r="Q8" s="20">
        <f>'H29'!R9</f>
        <v>0</v>
      </c>
      <c r="R8" s="20">
        <f>'H29'!S9</f>
        <v>30000</v>
      </c>
      <c r="S8" s="20">
        <f>'H29'!U9</f>
        <v>79332</v>
      </c>
      <c r="T8" s="20">
        <f>'H29'!V9</f>
        <v>1859419</v>
      </c>
      <c r="U8" s="20">
        <f>'H29'!W9</f>
        <v>0</v>
      </c>
      <c r="V8" s="20">
        <f>'H29'!X9</f>
        <v>0</v>
      </c>
      <c r="W8" s="20">
        <f>'H29'!Y9</f>
        <v>0</v>
      </c>
      <c r="X8" s="20">
        <f>'H29'!Z9</f>
        <v>0</v>
      </c>
      <c r="Y8" s="20">
        <f>'H29'!AA9</f>
        <v>0</v>
      </c>
      <c r="Z8" s="20">
        <f>'H29'!AB9</f>
        <v>0</v>
      </c>
      <c r="AA8" s="20">
        <f>'H29'!AC9</f>
        <v>0</v>
      </c>
      <c r="AB8" s="20">
        <f>'H29'!AE9</f>
        <v>0</v>
      </c>
      <c r="AC8" s="20">
        <f>'H29'!AF9</f>
        <v>0</v>
      </c>
      <c r="AD8" s="20"/>
    </row>
    <row r="9" spans="1:30" x14ac:dyDescent="0.15">
      <c r="A9" s="20" t="str">
        <f>'H30'!A9</f>
        <v>小浜市共同募金委員会</v>
      </c>
      <c r="B9" s="20">
        <f>'H30'!B9</f>
        <v>6803325</v>
      </c>
      <c r="C9" s="20">
        <f>'H30'!C9</f>
        <v>2704286</v>
      </c>
      <c r="D9" s="20">
        <f>'H30'!D9</f>
        <v>174514</v>
      </c>
      <c r="E9" s="20">
        <f>'H30'!E9</f>
        <v>1080000</v>
      </c>
      <c r="F9" s="20">
        <f>'H30'!F9</f>
        <v>111729</v>
      </c>
      <c r="G9" s="20">
        <f>'H30'!G9</f>
        <v>20000</v>
      </c>
      <c r="H9" s="20">
        <f>'H30'!H9</f>
        <v>193102</v>
      </c>
      <c r="I9" s="20">
        <f>'H30'!I9</f>
        <v>461545</v>
      </c>
      <c r="J9" s="20">
        <f>'H30'!K9</f>
        <v>282036</v>
      </c>
      <c r="K9" s="20">
        <f>'H30'!L9</f>
        <v>5027212</v>
      </c>
      <c r="L9" s="20">
        <f>'H30'!M9</f>
        <v>1658710</v>
      </c>
      <c r="M9" s="20">
        <f>'H30'!N9</f>
        <v>11403</v>
      </c>
      <c r="N9" s="20">
        <f>'H30'!O9</f>
        <v>0</v>
      </c>
      <c r="O9" s="20">
        <f>'H30'!P9</f>
        <v>0</v>
      </c>
      <c r="P9" s="20">
        <f>'H30'!Q9</f>
        <v>0</v>
      </c>
      <c r="Q9" s="20">
        <f>'H30'!R9</f>
        <v>0</v>
      </c>
      <c r="R9" s="20">
        <f>'H30'!S9</f>
        <v>0</v>
      </c>
      <c r="S9" s="20">
        <f>'H30'!U9</f>
        <v>106000</v>
      </c>
      <c r="T9" s="20">
        <f>'H30'!V9</f>
        <v>1776113</v>
      </c>
      <c r="U9" s="20">
        <f>'H30'!W9</f>
        <v>0</v>
      </c>
      <c r="V9" s="20">
        <f>'H30'!X9</f>
        <v>0</v>
      </c>
      <c r="W9" s="20">
        <f>'H30'!Y9</f>
        <v>0</v>
      </c>
      <c r="X9" s="20">
        <f>'H30'!Z9</f>
        <v>0</v>
      </c>
      <c r="Y9" s="20">
        <f>'H30'!AA9</f>
        <v>0</v>
      </c>
      <c r="Z9" s="20">
        <f>'H30'!AB9</f>
        <v>0</v>
      </c>
      <c r="AA9" s="20">
        <f>'H30'!AC9</f>
        <v>0</v>
      </c>
      <c r="AB9" s="20">
        <f>'H30'!AE9</f>
        <v>0</v>
      </c>
      <c r="AC9" s="20">
        <f>'H30'!AF9</f>
        <v>0</v>
      </c>
      <c r="AD9" s="20"/>
    </row>
    <row r="10" spans="1:30" x14ac:dyDescent="0.15">
      <c r="A10" s="20" t="str">
        <f>'R1'!A9</f>
        <v>小浜市共同募金委員会</v>
      </c>
      <c r="B10" s="20">
        <f>'R1'!B9</f>
        <v>6832332</v>
      </c>
      <c r="C10" s="20">
        <f>'R1'!C9</f>
        <v>2703064</v>
      </c>
      <c r="D10" s="20">
        <f>'R1'!D9</f>
        <v>150460</v>
      </c>
      <c r="E10" s="20">
        <f>'R1'!E9</f>
        <v>1109000</v>
      </c>
      <c r="F10" s="20">
        <f>'R1'!F9</f>
        <v>106598</v>
      </c>
      <c r="G10" s="20">
        <f>'R1'!G9</f>
        <v>16770</v>
      </c>
      <c r="H10" s="20">
        <f>'R1'!H9</f>
        <v>182215</v>
      </c>
      <c r="I10" s="20">
        <f>'R1'!I9</f>
        <v>321382</v>
      </c>
      <c r="J10" s="20">
        <f>'R1'!K9</f>
        <v>308567</v>
      </c>
      <c r="K10" s="20">
        <f>'R1'!L9</f>
        <v>4898056</v>
      </c>
      <c r="L10" s="20">
        <f>'R1'!M9</f>
        <v>1678702</v>
      </c>
      <c r="M10" s="20">
        <f>'R1'!N9</f>
        <v>83486</v>
      </c>
      <c r="N10" s="20">
        <f>'R1'!O9</f>
        <v>0</v>
      </c>
      <c r="O10" s="20">
        <f>'R1'!P9</f>
        <v>0</v>
      </c>
      <c r="P10" s="20">
        <f>'R1'!Q9</f>
        <v>0</v>
      </c>
      <c r="Q10" s="20">
        <f>'R1'!R9</f>
        <v>0</v>
      </c>
      <c r="R10" s="20">
        <f>'R1'!S9</f>
        <v>80000</v>
      </c>
      <c r="S10" s="20">
        <f>'R1'!U9</f>
        <v>92088</v>
      </c>
      <c r="T10" s="20">
        <f>'R1'!V9</f>
        <v>1934276</v>
      </c>
      <c r="U10" s="20">
        <f>'R1'!W9</f>
        <v>0</v>
      </c>
      <c r="V10" s="20">
        <f>'R1'!X9</f>
        <v>0</v>
      </c>
      <c r="W10" s="20">
        <f>'R1'!Y9</f>
        <v>0</v>
      </c>
      <c r="X10" s="20">
        <f>'R1'!Z9</f>
        <v>0</v>
      </c>
      <c r="Y10" s="20">
        <f>'R1'!AA9</f>
        <v>0</v>
      </c>
      <c r="Z10" s="20">
        <f>'R1'!AB9</f>
        <v>0</v>
      </c>
      <c r="AA10" s="20">
        <f>'R1'!AC9</f>
        <v>0</v>
      </c>
      <c r="AB10" s="20">
        <f>'R1'!AE9</f>
        <v>0</v>
      </c>
      <c r="AC10" s="20">
        <f>'R1'!AF9</f>
        <v>0</v>
      </c>
      <c r="AD10" s="20"/>
    </row>
  </sheetData>
  <mergeCells count="5">
    <mergeCell ref="A4:A5"/>
    <mergeCell ref="B4:B5"/>
    <mergeCell ref="C4:K4"/>
    <mergeCell ref="L4:T4"/>
    <mergeCell ref="U4:AC4"/>
  </mergeCells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H27</vt:lpstr>
      <vt:lpstr>H28</vt:lpstr>
      <vt:lpstr>H29</vt:lpstr>
      <vt:lpstr>H30</vt:lpstr>
      <vt:lpstr>R1</vt:lpstr>
      <vt:lpstr>福井県</vt:lpstr>
      <vt:lpstr>福井市</vt:lpstr>
      <vt:lpstr>敦賀市</vt:lpstr>
      <vt:lpstr>小浜市</vt:lpstr>
      <vt:lpstr>大野市</vt:lpstr>
      <vt:lpstr>勝山市</vt:lpstr>
      <vt:lpstr>鯖江市</vt:lpstr>
      <vt:lpstr>あわら市</vt:lpstr>
      <vt:lpstr>越前市</vt:lpstr>
      <vt:lpstr>坂井市</vt:lpstr>
      <vt:lpstr>永平寺町</vt:lpstr>
      <vt:lpstr>池田町</vt:lpstr>
      <vt:lpstr>南越前町</vt:lpstr>
      <vt:lpstr>越前町</vt:lpstr>
      <vt:lpstr>美浜町</vt:lpstr>
      <vt:lpstr>高浜町</vt:lpstr>
      <vt:lpstr>おおい町</vt:lpstr>
      <vt:lpstr>若狭町</vt:lpstr>
    </vt:vector>
  </TitlesOfParts>
  <Company>赤い羽根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共同募金</dc:creator>
  <cp:lastModifiedBy>福井県共同募金会鷹尾</cp:lastModifiedBy>
  <cp:lastPrinted>2008-12-25T07:04:14Z</cp:lastPrinted>
  <dcterms:created xsi:type="dcterms:W3CDTF">2004-04-25T23:57:13Z</dcterms:created>
  <dcterms:modified xsi:type="dcterms:W3CDTF">2020-04-28T04:32:10Z</dcterms:modified>
</cp:coreProperties>
</file>