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ih\OneDrive\デスクトップ\"/>
    </mc:Choice>
  </mc:AlternateContent>
  <xr:revisionPtr revIDLastSave="0" documentId="13_ncr:1_{5A84836E-747F-44E2-95A0-6EB89255430B}" xr6:coauthVersionLast="45" xr6:coauthVersionMax="45" xr10:uidLastSave="{00000000-0000-0000-0000-000000000000}"/>
  <bookViews>
    <workbookView xWindow="-120" yWindow="-120" windowWidth="21840" windowHeight="13140" firstSheet="22" activeTab="26" xr2:uid="{00000000-000D-0000-FFFF-FFFF00000000}"/>
  </bookViews>
  <sheets>
    <sheet name="一般＋地域歳末" sheetId="1" r:id="rId1"/>
    <sheet name="一般" sheetId="2" r:id="rId2"/>
    <sheet name="歳末" sheetId="5" r:id="rId3"/>
    <sheet name="戸別募金（一般＋歳末）" sheetId="24" r:id="rId4"/>
    <sheet name="街頭募金 (一般＋歳末)" sheetId="25" r:id="rId5"/>
    <sheet name="法人募金 (一般+歳末)" sheetId="27" r:id="rId6"/>
    <sheet name="学校募金 (一般＋歳末)" sheetId="28" r:id="rId7"/>
    <sheet name="職域募金 (一般+歳末)" sheetId="29" r:id="rId8"/>
    <sheet name="イベント募金 (一般+歳末)" sheetId="30" r:id="rId9"/>
    <sheet name="個人募金 (一般+歳末)" sheetId="31" r:id="rId10"/>
    <sheet name="その他の募金 (一般＋歳末)" sheetId="32" r:id="rId11"/>
    <sheet name="戸別募金（一般）" sheetId="3" r:id="rId12"/>
    <sheet name="戸別募金（歳末）" sheetId="16" r:id="rId13"/>
    <sheet name="街頭募金 (一般)" sheetId="7" r:id="rId14"/>
    <sheet name="街頭募金 (歳末)" sheetId="17" r:id="rId15"/>
    <sheet name="法人募金 (一般)" sheetId="8" r:id="rId16"/>
    <sheet name="法人募金 (歳末)" sheetId="15" r:id="rId17"/>
    <sheet name="学校募金 (一般)" sheetId="13" r:id="rId18"/>
    <sheet name="学校募金 (歳末)" sheetId="19" r:id="rId19"/>
    <sheet name="職域募金 (一般)" sheetId="14" r:id="rId20"/>
    <sheet name="職域募金 (歳末)" sheetId="20" r:id="rId21"/>
    <sheet name="イベント募金 (一般) " sheetId="9" r:id="rId22"/>
    <sheet name="イベント募金 (歳末)" sheetId="21" r:id="rId23"/>
    <sheet name="個人募金 (一般) " sheetId="11" r:id="rId24"/>
    <sheet name="個人募金 (歳末)" sheetId="22" r:id="rId25"/>
    <sheet name="その他の募金 (一般) " sheetId="12" r:id="rId26"/>
    <sheet name="その他の募金 (歳末)" sheetId="23" r:id="rId27"/>
    <sheet name="Sheet3" sheetId="6" r:id="rId2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0" l="1"/>
  <c r="B5" i="30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3" i="30"/>
  <c r="B21" i="16" l="1"/>
  <c r="B4" i="32"/>
  <c r="F4" i="32" s="1"/>
  <c r="B5" i="32"/>
  <c r="F5" i="32" s="1"/>
  <c r="B6" i="32"/>
  <c r="F6" i="32" s="1"/>
  <c r="B7" i="32"/>
  <c r="B8" i="32"/>
  <c r="F8" i="32" s="1"/>
  <c r="B9" i="32"/>
  <c r="F9" i="32" s="1"/>
  <c r="B10" i="32"/>
  <c r="E10" i="32" s="1"/>
  <c r="B11" i="32"/>
  <c r="F11" i="32" s="1"/>
  <c r="B12" i="32"/>
  <c r="F12" i="32" s="1"/>
  <c r="B13" i="32"/>
  <c r="F13" i="32" s="1"/>
  <c r="B14" i="32"/>
  <c r="B15" i="32"/>
  <c r="F15" i="32" s="1"/>
  <c r="B16" i="32"/>
  <c r="F16" i="32" s="1"/>
  <c r="B17" i="32"/>
  <c r="F17" i="32" s="1"/>
  <c r="B18" i="32"/>
  <c r="B19" i="32"/>
  <c r="E19" i="32" s="1"/>
  <c r="B20" i="32"/>
  <c r="B3" i="32"/>
  <c r="E3" i="32" s="1"/>
  <c r="D21" i="32"/>
  <c r="C21" i="32"/>
  <c r="F19" i="32"/>
  <c r="F18" i="32"/>
  <c r="E18" i="32"/>
  <c r="E17" i="32"/>
  <c r="F14" i="32"/>
  <c r="E14" i="32"/>
  <c r="E13" i="32"/>
  <c r="E11" i="32"/>
  <c r="F10" i="32"/>
  <c r="E9" i="32"/>
  <c r="F7" i="32"/>
  <c r="E7" i="32"/>
  <c r="E6" i="32"/>
  <c r="E5" i="32"/>
  <c r="B4" i="31"/>
  <c r="E4" i="31" s="1"/>
  <c r="B5" i="31"/>
  <c r="E5" i="31" s="1"/>
  <c r="B6" i="31"/>
  <c r="F6" i="31" s="1"/>
  <c r="B7" i="31"/>
  <c r="E7" i="31" s="1"/>
  <c r="B8" i="31"/>
  <c r="F8" i="31" s="1"/>
  <c r="B9" i="31"/>
  <c r="B10" i="31"/>
  <c r="F10" i="31" s="1"/>
  <c r="B11" i="31"/>
  <c r="E11" i="31" s="1"/>
  <c r="B12" i="31"/>
  <c r="F12" i="31" s="1"/>
  <c r="B13" i="31"/>
  <c r="F13" i="31" s="1"/>
  <c r="B14" i="31"/>
  <c r="E14" i="31" s="1"/>
  <c r="B15" i="31"/>
  <c r="E15" i="31" s="1"/>
  <c r="B16" i="31"/>
  <c r="F16" i="31" s="1"/>
  <c r="B17" i="31"/>
  <c r="F17" i="31" s="1"/>
  <c r="B18" i="31"/>
  <c r="E18" i="31" s="1"/>
  <c r="B19" i="31"/>
  <c r="E19" i="31" s="1"/>
  <c r="B20" i="31"/>
  <c r="B3" i="31"/>
  <c r="F3" i="31" s="1"/>
  <c r="D21" i="31"/>
  <c r="C21" i="31"/>
  <c r="F15" i="31"/>
  <c r="F14" i="31"/>
  <c r="E13" i="31"/>
  <c r="F11" i="31"/>
  <c r="F9" i="31"/>
  <c r="E9" i="31"/>
  <c r="F7" i="31"/>
  <c r="F5" i="31"/>
  <c r="E3" i="31"/>
  <c r="E15" i="32" l="1"/>
  <c r="E6" i="31"/>
  <c r="F18" i="31"/>
  <c r="E10" i="31"/>
  <c r="E17" i="31"/>
  <c r="F19" i="31"/>
  <c r="E4" i="32"/>
  <c r="E8" i="32"/>
  <c r="E12" i="32"/>
  <c r="E16" i="32"/>
  <c r="F3" i="32"/>
  <c r="B21" i="32"/>
  <c r="F21" i="32" s="1"/>
  <c r="E8" i="31"/>
  <c r="E12" i="31"/>
  <c r="E16" i="31"/>
  <c r="F4" i="31"/>
  <c r="B21" i="31"/>
  <c r="F21" i="31" s="1"/>
  <c r="D21" i="30"/>
  <c r="C21" i="30"/>
  <c r="B21" i="30"/>
  <c r="F21" i="30" s="1"/>
  <c r="F19" i="30"/>
  <c r="E19" i="30"/>
  <c r="F18" i="30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F11" i="30"/>
  <c r="E11" i="30"/>
  <c r="F10" i="30"/>
  <c r="E10" i="30"/>
  <c r="F9" i="30"/>
  <c r="E9" i="30"/>
  <c r="F8" i="30"/>
  <c r="E8" i="30"/>
  <c r="F7" i="30"/>
  <c r="E7" i="30"/>
  <c r="F6" i="30"/>
  <c r="E6" i="30"/>
  <c r="F5" i="30"/>
  <c r="E5" i="30"/>
  <c r="F4" i="30"/>
  <c r="E4" i="30"/>
  <c r="F3" i="30"/>
  <c r="E3" i="30"/>
  <c r="B4" i="29"/>
  <c r="B5" i="29"/>
  <c r="E5" i="29" s="1"/>
  <c r="B6" i="29"/>
  <c r="E6" i="29" s="1"/>
  <c r="B7" i="29"/>
  <c r="F7" i="29" s="1"/>
  <c r="B8" i="29"/>
  <c r="E8" i="29" s="1"/>
  <c r="B9" i="29"/>
  <c r="F9" i="29" s="1"/>
  <c r="B10" i="29"/>
  <c r="E10" i="29" s="1"/>
  <c r="B11" i="29"/>
  <c r="F11" i="29" s="1"/>
  <c r="B12" i="29"/>
  <c r="E12" i="29" s="1"/>
  <c r="B13" i="29"/>
  <c r="F13" i="29" s="1"/>
  <c r="B14" i="29"/>
  <c r="E14" i="29" s="1"/>
  <c r="B15" i="29"/>
  <c r="F15" i="29" s="1"/>
  <c r="B16" i="29"/>
  <c r="E16" i="29" s="1"/>
  <c r="B17" i="29"/>
  <c r="F17" i="29" s="1"/>
  <c r="B18" i="29"/>
  <c r="E18" i="29" s="1"/>
  <c r="B19" i="29"/>
  <c r="F19" i="29" s="1"/>
  <c r="B20" i="29"/>
  <c r="B3" i="29"/>
  <c r="E3" i="29" s="1"/>
  <c r="D21" i="29"/>
  <c r="C21" i="29"/>
  <c r="E19" i="29"/>
  <c r="F18" i="29"/>
  <c r="F16" i="29"/>
  <c r="E15" i="29"/>
  <c r="F14" i="29"/>
  <c r="F12" i="29"/>
  <c r="E11" i="29"/>
  <c r="F10" i="29"/>
  <c r="E9" i="29"/>
  <c r="F8" i="29"/>
  <c r="E7" i="29"/>
  <c r="F6" i="29"/>
  <c r="F5" i="29"/>
  <c r="F4" i="29"/>
  <c r="B4" i="28"/>
  <c r="F4" i="28" s="1"/>
  <c r="B5" i="28"/>
  <c r="F5" i="28" s="1"/>
  <c r="B6" i="28"/>
  <c r="B7" i="28"/>
  <c r="F7" i="28" s="1"/>
  <c r="B8" i="28"/>
  <c r="F8" i="28" s="1"/>
  <c r="B9" i="28"/>
  <c r="F9" i="28" s="1"/>
  <c r="B10" i="28"/>
  <c r="B11" i="28"/>
  <c r="F11" i="28" s="1"/>
  <c r="B12" i="28"/>
  <c r="F12" i="28" s="1"/>
  <c r="B13" i="28"/>
  <c r="F13" i="28" s="1"/>
  <c r="B14" i="28"/>
  <c r="B15" i="28"/>
  <c r="F15" i="28" s="1"/>
  <c r="B16" i="28"/>
  <c r="E16" i="28" s="1"/>
  <c r="B17" i="28"/>
  <c r="F17" i="28" s="1"/>
  <c r="B18" i="28"/>
  <c r="B19" i="28"/>
  <c r="F19" i="28" s="1"/>
  <c r="B20" i="28"/>
  <c r="B21" i="28" s="1"/>
  <c r="F21" i="28" s="1"/>
  <c r="B3" i="28"/>
  <c r="D21" i="28"/>
  <c r="C21" i="28"/>
  <c r="F18" i="28"/>
  <c r="E18" i="28"/>
  <c r="F16" i="28"/>
  <c r="F14" i="28"/>
  <c r="E14" i="28"/>
  <c r="E11" i="28"/>
  <c r="F10" i="28"/>
  <c r="E10" i="28"/>
  <c r="E7" i="28"/>
  <c r="F6" i="28"/>
  <c r="E6" i="28"/>
  <c r="E4" i="28"/>
  <c r="F3" i="28"/>
  <c r="E3" i="28"/>
  <c r="B4" i="27"/>
  <c r="F4" i="27" s="1"/>
  <c r="B5" i="27"/>
  <c r="F5" i="27" s="1"/>
  <c r="B6" i="27"/>
  <c r="B7" i="27"/>
  <c r="F7" i="27" s="1"/>
  <c r="B8" i="27"/>
  <c r="E8" i="27" s="1"/>
  <c r="B9" i="27"/>
  <c r="F9" i="27" s="1"/>
  <c r="B10" i="27"/>
  <c r="B11" i="27"/>
  <c r="F11" i="27" s="1"/>
  <c r="B12" i="27"/>
  <c r="B13" i="27"/>
  <c r="F13" i="27" s="1"/>
  <c r="B14" i="27"/>
  <c r="B15" i="27"/>
  <c r="F15" i="27" s="1"/>
  <c r="B16" i="27"/>
  <c r="F16" i="27" s="1"/>
  <c r="B17" i="27"/>
  <c r="F17" i="27" s="1"/>
  <c r="B18" i="27"/>
  <c r="B19" i="27"/>
  <c r="F19" i="27" s="1"/>
  <c r="B20" i="27"/>
  <c r="B3" i="27"/>
  <c r="F3" i="27" s="1"/>
  <c r="D21" i="27"/>
  <c r="C21" i="27"/>
  <c r="E19" i="27"/>
  <c r="F18" i="27"/>
  <c r="E18" i="27"/>
  <c r="E16" i="27"/>
  <c r="E15" i="27"/>
  <c r="F14" i="27"/>
  <c r="E14" i="27"/>
  <c r="F12" i="27"/>
  <c r="E12" i="27"/>
  <c r="F10" i="27"/>
  <c r="E10" i="27"/>
  <c r="F8" i="27"/>
  <c r="E7" i="27"/>
  <c r="F6" i="27"/>
  <c r="E6" i="27"/>
  <c r="E3" i="27"/>
  <c r="B4" i="25"/>
  <c r="F4" i="25" s="1"/>
  <c r="B5" i="25"/>
  <c r="F5" i="25" s="1"/>
  <c r="B6" i="25"/>
  <c r="B7" i="25"/>
  <c r="B8" i="25"/>
  <c r="F8" i="25" s="1"/>
  <c r="B9" i="25"/>
  <c r="F9" i="25" s="1"/>
  <c r="B10" i="25"/>
  <c r="B11" i="25"/>
  <c r="F11" i="25" s="1"/>
  <c r="B12" i="25"/>
  <c r="F12" i="25" s="1"/>
  <c r="B13" i="25"/>
  <c r="F13" i="25" s="1"/>
  <c r="B14" i="25"/>
  <c r="B15" i="25"/>
  <c r="E15" i="25" s="1"/>
  <c r="B16" i="25"/>
  <c r="F16" i="25" s="1"/>
  <c r="B17" i="25"/>
  <c r="F17" i="25" s="1"/>
  <c r="B18" i="25"/>
  <c r="B19" i="25"/>
  <c r="B20" i="25"/>
  <c r="B3" i="25"/>
  <c r="D21" i="25"/>
  <c r="C21" i="25"/>
  <c r="F19" i="25"/>
  <c r="E19" i="25"/>
  <c r="F18" i="25"/>
  <c r="E18" i="25"/>
  <c r="F15" i="25"/>
  <c r="F14" i="25"/>
  <c r="E14" i="25"/>
  <c r="E13" i="25"/>
  <c r="E11" i="25"/>
  <c r="F10" i="25"/>
  <c r="E10" i="25"/>
  <c r="F7" i="25"/>
  <c r="E7" i="25"/>
  <c r="F6" i="25"/>
  <c r="E6" i="25"/>
  <c r="E3" i="25"/>
  <c r="B4" i="24"/>
  <c r="F4" i="24" s="1"/>
  <c r="B5" i="24"/>
  <c r="F5" i="24" s="1"/>
  <c r="B6" i="24"/>
  <c r="B7" i="24"/>
  <c r="B8" i="24"/>
  <c r="F8" i="24" s="1"/>
  <c r="B9" i="24"/>
  <c r="F9" i="24" s="1"/>
  <c r="B10" i="24"/>
  <c r="B11" i="24"/>
  <c r="B12" i="24"/>
  <c r="F12" i="24" s="1"/>
  <c r="B13" i="24"/>
  <c r="F13" i="24" s="1"/>
  <c r="B14" i="24"/>
  <c r="B15" i="24"/>
  <c r="B16" i="24"/>
  <c r="F16" i="24" s="1"/>
  <c r="B17" i="24"/>
  <c r="F17" i="24" s="1"/>
  <c r="B18" i="24"/>
  <c r="B19" i="24"/>
  <c r="B20" i="24"/>
  <c r="B3" i="24"/>
  <c r="B21" i="24" s="1"/>
  <c r="F21" i="24" s="1"/>
  <c r="D21" i="24"/>
  <c r="C21" i="24"/>
  <c r="F19" i="24"/>
  <c r="E19" i="24"/>
  <c r="F18" i="24"/>
  <c r="E18" i="24"/>
  <c r="F15" i="24"/>
  <c r="E15" i="24"/>
  <c r="F14" i="24"/>
  <c r="E14" i="24"/>
  <c r="E13" i="24"/>
  <c r="F11" i="24"/>
  <c r="E11" i="24"/>
  <c r="F10" i="24"/>
  <c r="E10" i="24"/>
  <c r="F7" i="24"/>
  <c r="E7" i="24"/>
  <c r="F6" i="24"/>
  <c r="E6" i="24"/>
  <c r="E3" i="24"/>
  <c r="E21" i="23"/>
  <c r="D21" i="23"/>
  <c r="C21" i="23"/>
  <c r="B21" i="23"/>
  <c r="F21" i="23" s="1"/>
  <c r="F19" i="23"/>
  <c r="E19" i="23"/>
  <c r="F18" i="23"/>
  <c r="E18" i="23"/>
  <c r="F17" i="23"/>
  <c r="E17" i="23"/>
  <c r="F16" i="23"/>
  <c r="E16" i="23"/>
  <c r="F15" i="23"/>
  <c r="E15" i="23"/>
  <c r="F14" i="23"/>
  <c r="E14" i="23"/>
  <c r="F13" i="23"/>
  <c r="E13" i="23"/>
  <c r="F12" i="23"/>
  <c r="E12" i="23"/>
  <c r="F11" i="23"/>
  <c r="E11" i="23"/>
  <c r="F10" i="23"/>
  <c r="E10" i="23"/>
  <c r="F9" i="23"/>
  <c r="E9" i="23"/>
  <c r="F8" i="23"/>
  <c r="E8" i="23"/>
  <c r="F7" i="23"/>
  <c r="E7" i="23"/>
  <c r="F6" i="23"/>
  <c r="E6" i="23"/>
  <c r="F5" i="23"/>
  <c r="E5" i="23"/>
  <c r="F4" i="23"/>
  <c r="E4" i="23"/>
  <c r="F3" i="23"/>
  <c r="E3" i="23"/>
  <c r="D21" i="22"/>
  <c r="C21" i="22"/>
  <c r="B21" i="22"/>
  <c r="F21" i="22" s="1"/>
  <c r="F19" i="22"/>
  <c r="E19" i="22"/>
  <c r="F18" i="22"/>
  <c r="E18" i="22"/>
  <c r="F17" i="22"/>
  <c r="E17" i="22"/>
  <c r="F16" i="22"/>
  <c r="E16" i="22"/>
  <c r="F15" i="22"/>
  <c r="E15" i="22"/>
  <c r="F14" i="22"/>
  <c r="E14" i="22"/>
  <c r="F13" i="22"/>
  <c r="E13" i="22"/>
  <c r="F12" i="22"/>
  <c r="E12" i="22"/>
  <c r="F11" i="22"/>
  <c r="E11" i="22"/>
  <c r="F10" i="22"/>
  <c r="E10" i="22"/>
  <c r="F9" i="22"/>
  <c r="E9" i="22"/>
  <c r="F8" i="22"/>
  <c r="E8" i="22"/>
  <c r="F7" i="22"/>
  <c r="E7" i="22"/>
  <c r="F6" i="22"/>
  <c r="E6" i="22"/>
  <c r="F5" i="22"/>
  <c r="E5" i="22"/>
  <c r="F4" i="22"/>
  <c r="E4" i="22"/>
  <c r="F3" i="22"/>
  <c r="E3" i="22"/>
  <c r="D21" i="21"/>
  <c r="C21" i="21"/>
  <c r="B21" i="21"/>
  <c r="F21" i="21" s="1"/>
  <c r="F19" i="21"/>
  <c r="E19" i="21"/>
  <c r="F18" i="21"/>
  <c r="E18" i="21"/>
  <c r="F17" i="21"/>
  <c r="E17" i="21"/>
  <c r="F16" i="21"/>
  <c r="E16" i="21"/>
  <c r="F15" i="21"/>
  <c r="E15" i="21"/>
  <c r="F14" i="21"/>
  <c r="E14" i="21"/>
  <c r="F13" i="21"/>
  <c r="E13" i="21"/>
  <c r="F12" i="21"/>
  <c r="E12" i="21"/>
  <c r="F11" i="21"/>
  <c r="E11" i="21"/>
  <c r="F10" i="21"/>
  <c r="E10" i="21"/>
  <c r="F9" i="21"/>
  <c r="E9" i="21"/>
  <c r="F8" i="21"/>
  <c r="E8" i="21"/>
  <c r="F7" i="21"/>
  <c r="E7" i="21"/>
  <c r="F6" i="21"/>
  <c r="E6" i="21"/>
  <c r="F5" i="21"/>
  <c r="E5" i="21"/>
  <c r="F4" i="21"/>
  <c r="E4" i="21"/>
  <c r="F3" i="21"/>
  <c r="E3" i="21"/>
  <c r="D21" i="20"/>
  <c r="C21" i="20"/>
  <c r="B21" i="20"/>
  <c r="F21" i="20" s="1"/>
  <c r="F19" i="20"/>
  <c r="E19" i="20"/>
  <c r="F18" i="20"/>
  <c r="E18" i="20"/>
  <c r="F17" i="20"/>
  <c r="E17" i="20"/>
  <c r="F16" i="20"/>
  <c r="E16" i="20"/>
  <c r="F15" i="20"/>
  <c r="E15" i="20"/>
  <c r="F14" i="20"/>
  <c r="E14" i="20"/>
  <c r="F13" i="20"/>
  <c r="E13" i="20"/>
  <c r="F12" i="20"/>
  <c r="E12" i="20"/>
  <c r="F11" i="20"/>
  <c r="E11" i="20"/>
  <c r="F10" i="20"/>
  <c r="E10" i="20"/>
  <c r="F9" i="20"/>
  <c r="E9" i="20"/>
  <c r="F8" i="20"/>
  <c r="E8" i="20"/>
  <c r="F7" i="20"/>
  <c r="E7" i="20"/>
  <c r="F6" i="20"/>
  <c r="E6" i="20"/>
  <c r="F5" i="20"/>
  <c r="E5" i="20"/>
  <c r="F4" i="20"/>
  <c r="E4" i="20"/>
  <c r="F3" i="20"/>
  <c r="E3" i="20"/>
  <c r="D21" i="19"/>
  <c r="C21" i="19"/>
  <c r="B21" i="19"/>
  <c r="E21" i="19" s="1"/>
  <c r="F19" i="19"/>
  <c r="E19" i="19"/>
  <c r="F18" i="19"/>
  <c r="E18" i="19"/>
  <c r="F17" i="19"/>
  <c r="E17" i="19"/>
  <c r="F16" i="19"/>
  <c r="E16" i="19"/>
  <c r="F15" i="19"/>
  <c r="E15" i="19"/>
  <c r="F14" i="19"/>
  <c r="E14" i="19"/>
  <c r="F13" i="19"/>
  <c r="E13" i="19"/>
  <c r="F12" i="19"/>
  <c r="E12" i="19"/>
  <c r="F11" i="19"/>
  <c r="E11" i="19"/>
  <c r="F10" i="19"/>
  <c r="E10" i="19"/>
  <c r="F9" i="19"/>
  <c r="E9" i="19"/>
  <c r="F8" i="19"/>
  <c r="E8" i="19"/>
  <c r="F7" i="19"/>
  <c r="E7" i="19"/>
  <c r="F6" i="19"/>
  <c r="E6" i="19"/>
  <c r="F5" i="19"/>
  <c r="E5" i="19"/>
  <c r="F4" i="19"/>
  <c r="E4" i="19"/>
  <c r="F3" i="19"/>
  <c r="E3" i="19"/>
  <c r="D21" i="17"/>
  <c r="C21" i="17"/>
  <c r="B21" i="17"/>
  <c r="F21" i="17" s="1"/>
  <c r="F19" i="17"/>
  <c r="E19" i="17"/>
  <c r="F18" i="17"/>
  <c r="E18" i="17"/>
  <c r="F17" i="17"/>
  <c r="E17" i="17"/>
  <c r="F16" i="17"/>
  <c r="E16" i="17"/>
  <c r="F15" i="17"/>
  <c r="E15" i="17"/>
  <c r="F14" i="17"/>
  <c r="E14" i="17"/>
  <c r="F13" i="17"/>
  <c r="E13" i="17"/>
  <c r="F12" i="17"/>
  <c r="E12" i="17"/>
  <c r="F11" i="17"/>
  <c r="E11" i="17"/>
  <c r="F10" i="17"/>
  <c r="E10" i="17"/>
  <c r="F9" i="17"/>
  <c r="E9" i="17"/>
  <c r="F8" i="17"/>
  <c r="E8" i="17"/>
  <c r="F7" i="17"/>
  <c r="E7" i="17"/>
  <c r="F6" i="17"/>
  <c r="E6" i="17"/>
  <c r="F5" i="17"/>
  <c r="E5" i="17"/>
  <c r="F4" i="17"/>
  <c r="E4" i="17"/>
  <c r="F3" i="17"/>
  <c r="E3" i="17"/>
  <c r="D21" i="16"/>
  <c r="C21" i="16"/>
  <c r="F21" i="16"/>
  <c r="F19" i="16"/>
  <c r="E19" i="16"/>
  <c r="F18" i="16"/>
  <c r="E18" i="16"/>
  <c r="F17" i="16"/>
  <c r="E17" i="16"/>
  <c r="F16" i="16"/>
  <c r="E16" i="16"/>
  <c r="F15" i="16"/>
  <c r="E15" i="16"/>
  <c r="F14" i="16"/>
  <c r="E14" i="16"/>
  <c r="F13" i="16"/>
  <c r="E13" i="16"/>
  <c r="F12" i="16"/>
  <c r="E12" i="16"/>
  <c r="F11" i="16"/>
  <c r="E11" i="16"/>
  <c r="F10" i="16"/>
  <c r="E10" i="16"/>
  <c r="F9" i="16"/>
  <c r="E9" i="16"/>
  <c r="F8" i="16"/>
  <c r="E8" i="16"/>
  <c r="F7" i="16"/>
  <c r="E7" i="16"/>
  <c r="F6" i="16"/>
  <c r="E6" i="16"/>
  <c r="F5" i="16"/>
  <c r="E5" i="16"/>
  <c r="F4" i="16"/>
  <c r="E4" i="16"/>
  <c r="F3" i="16"/>
  <c r="E3" i="16"/>
  <c r="D21" i="15"/>
  <c r="C21" i="15"/>
  <c r="B21" i="15"/>
  <c r="F21" i="15" s="1"/>
  <c r="F19" i="15"/>
  <c r="E19" i="15"/>
  <c r="F18" i="15"/>
  <c r="E18" i="15"/>
  <c r="F17" i="15"/>
  <c r="E17" i="15"/>
  <c r="F16" i="15"/>
  <c r="E16" i="15"/>
  <c r="F15" i="15"/>
  <c r="E15" i="15"/>
  <c r="F14" i="15"/>
  <c r="E14" i="15"/>
  <c r="F13" i="15"/>
  <c r="E13" i="15"/>
  <c r="F12" i="15"/>
  <c r="E12" i="15"/>
  <c r="F11" i="15"/>
  <c r="E11" i="15"/>
  <c r="F10" i="15"/>
  <c r="E10" i="15"/>
  <c r="F9" i="15"/>
  <c r="E9" i="15"/>
  <c r="F8" i="15"/>
  <c r="E8" i="15"/>
  <c r="F7" i="15"/>
  <c r="E7" i="15"/>
  <c r="F6" i="15"/>
  <c r="E6" i="15"/>
  <c r="F5" i="15"/>
  <c r="E5" i="15"/>
  <c r="F4" i="15"/>
  <c r="E4" i="15"/>
  <c r="F3" i="15"/>
  <c r="E3" i="15"/>
  <c r="B21" i="12"/>
  <c r="B21" i="11"/>
  <c r="B21" i="9"/>
  <c r="E21" i="9" s="1"/>
  <c r="B21" i="14"/>
  <c r="E21" i="14"/>
  <c r="D21" i="14"/>
  <c r="C21" i="14"/>
  <c r="F21" i="14"/>
  <c r="F19" i="14"/>
  <c r="E19" i="14"/>
  <c r="F18" i="14"/>
  <c r="E18" i="14"/>
  <c r="F17" i="14"/>
  <c r="E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F6" i="14"/>
  <c r="E6" i="14"/>
  <c r="F5" i="14"/>
  <c r="E5" i="14"/>
  <c r="F4" i="14"/>
  <c r="E4" i="14"/>
  <c r="F3" i="14"/>
  <c r="E3" i="14"/>
  <c r="D21" i="13"/>
  <c r="C21" i="13"/>
  <c r="B21" i="13"/>
  <c r="E21" i="13" s="1"/>
  <c r="F19" i="13"/>
  <c r="E19" i="13"/>
  <c r="F18" i="13"/>
  <c r="E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F5" i="13"/>
  <c r="E5" i="13"/>
  <c r="F4" i="13"/>
  <c r="E4" i="13"/>
  <c r="F3" i="13"/>
  <c r="E3" i="13"/>
  <c r="B21" i="8"/>
  <c r="F21" i="8" s="1"/>
  <c r="B21" i="7"/>
  <c r="B21" i="5"/>
  <c r="B21" i="2"/>
  <c r="D21" i="3"/>
  <c r="C21" i="3"/>
  <c r="B21" i="3"/>
  <c r="E21" i="12"/>
  <c r="D21" i="12"/>
  <c r="C21" i="12"/>
  <c r="F21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F6" i="12"/>
  <c r="E6" i="12"/>
  <c r="F5" i="12"/>
  <c r="E5" i="12"/>
  <c r="F4" i="12"/>
  <c r="E4" i="12"/>
  <c r="F3" i="12"/>
  <c r="E3" i="12"/>
  <c r="D21" i="11"/>
  <c r="C21" i="11"/>
  <c r="E21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F4" i="11"/>
  <c r="E4" i="11"/>
  <c r="F3" i="11"/>
  <c r="E3" i="11"/>
  <c r="D21" i="9"/>
  <c r="C21" i="9"/>
  <c r="F21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F5" i="9"/>
  <c r="E5" i="9"/>
  <c r="F4" i="9"/>
  <c r="E4" i="9"/>
  <c r="F3" i="9"/>
  <c r="E3" i="9"/>
  <c r="D21" i="8"/>
  <c r="C21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F5" i="8"/>
  <c r="E5" i="8"/>
  <c r="F4" i="8"/>
  <c r="E4" i="8"/>
  <c r="F3" i="8"/>
  <c r="E3" i="8"/>
  <c r="D21" i="7"/>
  <c r="C21" i="7"/>
  <c r="E21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E3" i="7"/>
  <c r="B21" i="1"/>
  <c r="E21" i="30" l="1"/>
  <c r="E21" i="15"/>
  <c r="B21" i="25"/>
  <c r="E21" i="25" s="1"/>
  <c r="E21" i="22"/>
  <c r="E21" i="31"/>
  <c r="F3" i="29"/>
  <c r="E13" i="29"/>
  <c r="B21" i="29"/>
  <c r="E21" i="29" s="1"/>
  <c r="E17" i="29"/>
  <c r="E8" i="28"/>
  <c r="E12" i="28"/>
  <c r="E15" i="28"/>
  <c r="E19" i="28"/>
  <c r="E4" i="27"/>
  <c r="E11" i="27"/>
  <c r="F3" i="25"/>
  <c r="E5" i="25"/>
  <c r="E9" i="25"/>
  <c r="E17" i="25"/>
  <c r="F3" i="24"/>
  <c r="E5" i="24"/>
  <c r="E17" i="24"/>
  <c r="E9" i="24"/>
  <c r="E21" i="32"/>
  <c r="F21" i="29"/>
  <c r="E4" i="29"/>
  <c r="E5" i="28"/>
  <c r="E9" i="28"/>
  <c r="E13" i="28"/>
  <c r="E17" i="28"/>
  <c r="E21" i="28"/>
  <c r="B21" i="27"/>
  <c r="E5" i="27"/>
  <c r="E9" i="27"/>
  <c r="E13" i="27"/>
  <c r="E17" i="27"/>
  <c r="E4" i="25"/>
  <c r="E8" i="25"/>
  <c r="E12" i="25"/>
  <c r="E16" i="25"/>
  <c r="F21" i="25"/>
  <c r="E4" i="24"/>
  <c r="E8" i="24"/>
  <c r="E12" i="24"/>
  <c r="E16" i="24"/>
  <c r="E21" i="24"/>
  <c r="E21" i="21"/>
  <c r="E21" i="20"/>
  <c r="F21" i="19"/>
  <c r="E21" i="17"/>
  <c r="E21" i="16"/>
  <c r="F21" i="13"/>
  <c r="E21" i="8"/>
  <c r="F21" i="11"/>
  <c r="F21" i="7"/>
  <c r="E21" i="5"/>
  <c r="D21" i="5"/>
  <c r="C21" i="5"/>
  <c r="F21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F3" i="5"/>
  <c r="E3" i="5"/>
  <c r="F21" i="27" l="1"/>
  <c r="E21" i="27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E21" i="3" l="1"/>
  <c r="F21" i="3"/>
  <c r="D21" i="2"/>
  <c r="C21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1" i="2" l="1"/>
  <c r="E21" i="2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F3" i="1"/>
  <c r="E3" i="1"/>
  <c r="D21" i="1"/>
  <c r="C21" i="1"/>
  <c r="F21" i="1" l="1"/>
  <c r="E21" i="1"/>
</calcChain>
</file>

<file path=xl/sharedStrings.xml><?xml version="1.0" encoding="utf-8"?>
<sst xmlns="http://schemas.openxmlformats.org/spreadsheetml/2006/main" count="702" uniqueCount="45">
  <si>
    <t>福井市</t>
    <rPh sb="0" eb="2">
      <t>フクイ</t>
    </rPh>
    <rPh sb="2" eb="3">
      <t>シ</t>
    </rPh>
    <phoneticPr fontId="2"/>
  </si>
  <si>
    <t>人口数B</t>
    <rPh sb="0" eb="2">
      <t>ジンコウ</t>
    </rPh>
    <rPh sb="2" eb="3">
      <t>スウ</t>
    </rPh>
    <phoneticPr fontId="2"/>
  </si>
  <si>
    <t>世帯数C</t>
    <rPh sb="0" eb="3">
      <t>セタイスウ</t>
    </rPh>
    <phoneticPr fontId="2"/>
  </si>
  <si>
    <t>敦賀市</t>
    <rPh sb="0" eb="3">
      <t>ツルガシ</t>
    </rPh>
    <phoneticPr fontId="2"/>
  </si>
  <si>
    <t>小浜市</t>
    <rPh sb="0" eb="3">
      <t>オバマシ</t>
    </rPh>
    <phoneticPr fontId="2"/>
  </si>
  <si>
    <t>大野市</t>
    <rPh sb="0" eb="3">
      <t>オオノシ</t>
    </rPh>
    <phoneticPr fontId="2"/>
  </si>
  <si>
    <t>勝山市</t>
    <rPh sb="0" eb="3">
      <t>カツヤマシ</t>
    </rPh>
    <phoneticPr fontId="2"/>
  </si>
  <si>
    <t>鯖江市</t>
    <rPh sb="0" eb="3">
      <t>サバエシ</t>
    </rPh>
    <phoneticPr fontId="2"/>
  </si>
  <si>
    <t>あわら市</t>
    <rPh sb="3" eb="4">
      <t>シ</t>
    </rPh>
    <phoneticPr fontId="2"/>
  </si>
  <si>
    <t>越前市</t>
    <rPh sb="0" eb="3">
      <t>エチゼンシ</t>
    </rPh>
    <phoneticPr fontId="2"/>
  </si>
  <si>
    <t>坂井市</t>
    <rPh sb="0" eb="3">
      <t>サカイシ</t>
    </rPh>
    <phoneticPr fontId="2"/>
  </si>
  <si>
    <t>永平寺町</t>
    <rPh sb="0" eb="4">
      <t>エイヘイジチョウ</t>
    </rPh>
    <phoneticPr fontId="2"/>
  </si>
  <si>
    <t>池田町</t>
    <rPh sb="0" eb="3">
      <t>イケダチョウ</t>
    </rPh>
    <phoneticPr fontId="2"/>
  </si>
  <si>
    <t>南越前町</t>
    <rPh sb="0" eb="4">
      <t>ミナミエチゼンチョウ</t>
    </rPh>
    <phoneticPr fontId="2"/>
  </si>
  <si>
    <t>越前町</t>
    <rPh sb="0" eb="3">
      <t>エチゼンチョウ</t>
    </rPh>
    <phoneticPr fontId="2"/>
  </si>
  <si>
    <t>美浜町</t>
    <rPh sb="0" eb="3">
      <t>ミハマチョウ</t>
    </rPh>
    <phoneticPr fontId="2"/>
  </si>
  <si>
    <t>高浜町</t>
    <rPh sb="0" eb="3">
      <t>タカハマチョウ</t>
    </rPh>
    <phoneticPr fontId="2"/>
  </si>
  <si>
    <t>おおい町</t>
    <rPh sb="3" eb="4">
      <t>チョウ</t>
    </rPh>
    <phoneticPr fontId="2"/>
  </si>
  <si>
    <t>若狭町</t>
    <rPh sb="0" eb="3">
      <t>ワカサチョウ</t>
    </rPh>
    <phoneticPr fontId="2"/>
  </si>
  <si>
    <t>合計</t>
    <rPh sb="0" eb="2">
      <t>ゴウケイ</t>
    </rPh>
    <phoneticPr fontId="2"/>
  </si>
  <si>
    <t>１人当たり
の募金額A/B円</t>
    <rPh sb="0" eb="2">
      <t>ヒトリ</t>
    </rPh>
    <rPh sb="2" eb="3">
      <t>ア</t>
    </rPh>
    <rPh sb="7" eb="9">
      <t>ボキン</t>
    </rPh>
    <rPh sb="9" eb="10">
      <t>ガク</t>
    </rPh>
    <rPh sb="13" eb="14">
      <t>エン</t>
    </rPh>
    <phoneticPr fontId="2"/>
  </si>
  <si>
    <t>１世帯当たり
の募金額A/C円</t>
    <rPh sb="1" eb="3">
      <t>セタイ</t>
    </rPh>
    <rPh sb="3" eb="4">
      <t>ア</t>
    </rPh>
    <rPh sb="8" eb="10">
      <t>ボキン</t>
    </rPh>
    <rPh sb="10" eb="11">
      <t>ガク</t>
    </rPh>
    <rPh sb="14" eb="15">
      <t>エン</t>
    </rPh>
    <phoneticPr fontId="2"/>
  </si>
  <si>
    <t>令和元年度募金実績一覧(一般)</t>
    <rPh sb="0" eb="2">
      <t>レイワ</t>
    </rPh>
    <rPh sb="2" eb="3">
      <t>ゲン</t>
    </rPh>
    <rPh sb="3" eb="4">
      <t>ネン</t>
    </rPh>
    <rPh sb="4" eb="5">
      <t>ド</t>
    </rPh>
    <rPh sb="5" eb="7">
      <t>ボキン</t>
    </rPh>
    <rPh sb="7" eb="9">
      <t>ジッセキ</t>
    </rPh>
    <rPh sb="9" eb="11">
      <t>イチラン</t>
    </rPh>
    <rPh sb="12" eb="14">
      <t>イッパン</t>
    </rPh>
    <phoneticPr fontId="2"/>
  </si>
  <si>
    <t>令和元年度募金実績一覧(一般＋地域歳末)</t>
    <rPh sb="0" eb="2">
      <t>レイワ</t>
    </rPh>
    <rPh sb="2" eb="4">
      <t>ガンネン</t>
    </rPh>
    <rPh sb="4" eb="5">
      <t>ド</t>
    </rPh>
    <rPh sb="5" eb="7">
      <t>ボキン</t>
    </rPh>
    <rPh sb="7" eb="9">
      <t>ジッセキ</t>
    </rPh>
    <rPh sb="9" eb="11">
      <t>イチラン</t>
    </rPh>
    <rPh sb="12" eb="14">
      <t>イッパン</t>
    </rPh>
    <rPh sb="15" eb="17">
      <t>チイキ</t>
    </rPh>
    <rPh sb="17" eb="19">
      <t>サイマツ</t>
    </rPh>
    <phoneticPr fontId="2"/>
  </si>
  <si>
    <t>令和元年度募金実績一覧(歳末)</t>
    <rPh sb="0" eb="2">
      <t>レイワ</t>
    </rPh>
    <rPh sb="2" eb="3">
      <t>ゲン</t>
    </rPh>
    <rPh sb="3" eb="4">
      <t>ネン</t>
    </rPh>
    <rPh sb="4" eb="5">
      <t>ド</t>
    </rPh>
    <rPh sb="5" eb="7">
      <t>ボキン</t>
    </rPh>
    <rPh sb="7" eb="9">
      <t>ジッセキ</t>
    </rPh>
    <rPh sb="9" eb="11">
      <t>イチラン</t>
    </rPh>
    <rPh sb="12" eb="14">
      <t>サイマツ</t>
    </rPh>
    <phoneticPr fontId="2"/>
  </si>
  <si>
    <t>福井県</t>
    <rPh sb="0" eb="3">
      <t>フクイケン</t>
    </rPh>
    <phoneticPr fontId="2"/>
  </si>
  <si>
    <t>令和元年度募金実績一覧(戸別募金：一般)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コベツ</t>
    </rPh>
    <rPh sb="14" eb="16">
      <t>ボキン</t>
    </rPh>
    <rPh sb="17" eb="19">
      <t>イッパン</t>
    </rPh>
    <phoneticPr fontId="2"/>
  </si>
  <si>
    <t>令和元年度募金実績一覧(街頭募金：一般)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ガイトウ</t>
    </rPh>
    <rPh sb="14" eb="16">
      <t>ボキン</t>
    </rPh>
    <rPh sb="17" eb="19">
      <t>イッパン</t>
    </rPh>
    <phoneticPr fontId="2"/>
  </si>
  <si>
    <t>令和元年度募金実績一覧(法人募金：一般)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ホウジン</t>
    </rPh>
    <rPh sb="14" eb="16">
      <t>ボキン</t>
    </rPh>
    <rPh sb="17" eb="19">
      <t>イッパン</t>
    </rPh>
    <phoneticPr fontId="2"/>
  </si>
  <si>
    <t>令和元年度募金実績一覧(学校募金：一般)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ガッコウ</t>
    </rPh>
    <rPh sb="14" eb="16">
      <t>ボキン</t>
    </rPh>
    <rPh sb="17" eb="19">
      <t>イッパン</t>
    </rPh>
    <phoneticPr fontId="2"/>
  </si>
  <si>
    <t>令和元年度募金実績一覧(職域募金：一般)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ショクイキ</t>
    </rPh>
    <rPh sb="14" eb="16">
      <t>ボキン</t>
    </rPh>
    <rPh sb="17" eb="19">
      <t>イッパン</t>
    </rPh>
    <phoneticPr fontId="2"/>
  </si>
  <si>
    <t>令和元年度募金実績一覧(イベント募金：一般)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6" eb="18">
      <t>ボキン</t>
    </rPh>
    <rPh sb="19" eb="21">
      <t>イッパン</t>
    </rPh>
    <phoneticPr fontId="2"/>
  </si>
  <si>
    <t>令和元年度募金実績一覧(個人募金：一般)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コジン</t>
    </rPh>
    <rPh sb="14" eb="16">
      <t>ボキン</t>
    </rPh>
    <rPh sb="17" eb="19">
      <t>イッパン</t>
    </rPh>
    <phoneticPr fontId="2"/>
  </si>
  <si>
    <t>令和元年度募金実績一覧(その他の募金：一般)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4" eb="15">
      <t>タ</t>
    </rPh>
    <rPh sb="16" eb="18">
      <t>ボキン</t>
    </rPh>
    <rPh sb="19" eb="21">
      <t>イッパン</t>
    </rPh>
    <phoneticPr fontId="2"/>
  </si>
  <si>
    <t>令和元年度募金実績一覧(法人募金：歳末)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ホウジン</t>
    </rPh>
    <rPh sb="14" eb="16">
      <t>ボキン</t>
    </rPh>
    <rPh sb="17" eb="19">
      <t>サイマツ</t>
    </rPh>
    <phoneticPr fontId="2"/>
  </si>
  <si>
    <t>令和元年度募金実績一覧(戸別募金：歳末)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コベツ</t>
    </rPh>
    <rPh sb="14" eb="16">
      <t>ボキン</t>
    </rPh>
    <rPh sb="17" eb="19">
      <t>サイマツ</t>
    </rPh>
    <phoneticPr fontId="2"/>
  </si>
  <si>
    <t>令和元年度募金実績一覧(街頭募金：歳末)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ガイトウ</t>
    </rPh>
    <rPh sb="14" eb="16">
      <t>ボキン</t>
    </rPh>
    <rPh sb="17" eb="19">
      <t>サイマツ</t>
    </rPh>
    <phoneticPr fontId="2"/>
  </si>
  <si>
    <t>令和元年度募金実績一覧(学校募金：歳末)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ガッコウ</t>
    </rPh>
    <rPh sb="14" eb="16">
      <t>ボキン</t>
    </rPh>
    <rPh sb="17" eb="19">
      <t>サイマツ</t>
    </rPh>
    <phoneticPr fontId="2"/>
  </si>
  <si>
    <t>令和元年度募金実績一覧(職域募金：歳末)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ショクイキ</t>
    </rPh>
    <rPh sb="14" eb="16">
      <t>ボキン</t>
    </rPh>
    <rPh sb="17" eb="19">
      <t>サイマツ</t>
    </rPh>
    <phoneticPr fontId="2"/>
  </si>
  <si>
    <t>令和元年度募金実績一覧(イベント募金：歳末)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6" eb="18">
      <t>ボキン</t>
    </rPh>
    <rPh sb="19" eb="21">
      <t>サイマツ</t>
    </rPh>
    <phoneticPr fontId="2"/>
  </si>
  <si>
    <t>令和元年度募金実績一覧(個人募金：歳末)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コジン</t>
    </rPh>
    <rPh sb="14" eb="16">
      <t>ボキン</t>
    </rPh>
    <rPh sb="17" eb="19">
      <t>サイマツ</t>
    </rPh>
    <phoneticPr fontId="2"/>
  </si>
  <si>
    <t>令和元年度募金実績一覧(その他の募金：歳末)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4" eb="15">
      <t>タ</t>
    </rPh>
    <rPh sb="16" eb="18">
      <t>ボキン</t>
    </rPh>
    <rPh sb="19" eb="21">
      <t>サイマツ</t>
    </rPh>
    <phoneticPr fontId="2"/>
  </si>
  <si>
    <t>募金額A</t>
    <rPh sb="0" eb="2">
      <t>ボキン</t>
    </rPh>
    <rPh sb="2" eb="3">
      <t>ガク</t>
    </rPh>
    <phoneticPr fontId="2"/>
  </si>
  <si>
    <t>共同募金会</t>
    <rPh sb="0" eb="2">
      <t>キョウドウ</t>
    </rPh>
    <rPh sb="2" eb="4">
      <t>ボキン</t>
    </rPh>
    <rPh sb="4" eb="5">
      <t>カイ</t>
    </rPh>
    <phoneticPr fontId="2"/>
  </si>
  <si>
    <t>委員会</t>
    <rPh sb="0" eb="3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</si>
</sst>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4" fillId="0" borderId="1" xfId="1" applyFont="1" applyBorder="1" applyAlignment="1"/>
    <xf numFmtId="176" fontId="4" fillId="0" borderId="1" xfId="0" applyNumberFormat="1" applyFont="1" applyBorder="1" applyAlignment="1"/>
    <xf numFmtId="38" fontId="4" fillId="0" borderId="1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workbookViewId="0">
      <selection activeCell="J3" sqref="J3"/>
    </sheetView>
  </sheetViews>
  <sheetFormatPr defaultRowHeight="18.75" x14ac:dyDescent="0.4"/>
  <cols>
    <col min="1" max="1" width="11.375" bestFit="1" customWidth="1"/>
    <col min="2" max="2" width="15.625" customWidth="1"/>
    <col min="3" max="6" width="13.75" customWidth="1"/>
    <col min="7" max="7" width="8.5" customWidth="1"/>
  </cols>
  <sheetData>
    <row r="1" spans="1:7" ht="32.25" customHeight="1" x14ac:dyDescent="0.4">
      <c r="B1" s="5" t="s">
        <v>23</v>
      </c>
      <c r="F1" s="6"/>
    </row>
    <row r="2" spans="1:7" ht="33" customHeight="1" x14ac:dyDescent="0.4">
      <c r="A2" s="2" t="s">
        <v>44</v>
      </c>
      <c r="B2" s="1" t="s">
        <v>42</v>
      </c>
      <c r="C2" s="1" t="s">
        <v>1</v>
      </c>
      <c r="D2" s="1" t="s">
        <v>2</v>
      </c>
      <c r="E2" s="2" t="s">
        <v>20</v>
      </c>
      <c r="F2" s="2" t="s">
        <v>21</v>
      </c>
      <c r="G2" s="2"/>
    </row>
    <row r="3" spans="1:7" ht="33" customHeight="1" x14ac:dyDescent="0.5">
      <c r="A3" s="3" t="s">
        <v>0</v>
      </c>
      <c r="B3" s="12">
        <v>23476295</v>
      </c>
      <c r="C3" s="12">
        <v>263008</v>
      </c>
      <c r="D3" s="12">
        <v>104503</v>
      </c>
      <c r="E3" s="13">
        <f>B3/C3</f>
        <v>89.260763931135173</v>
      </c>
      <c r="F3" s="13">
        <f>B3/D3</f>
        <v>224.64709147105825</v>
      </c>
      <c r="G3" s="7"/>
    </row>
    <row r="4" spans="1:7" ht="33" customHeight="1" x14ac:dyDescent="0.5">
      <c r="A4" s="4" t="s">
        <v>3</v>
      </c>
      <c r="B4" s="12">
        <v>10397652</v>
      </c>
      <c r="C4" s="12">
        <v>65465</v>
      </c>
      <c r="D4" s="12">
        <v>28850</v>
      </c>
      <c r="E4" s="13">
        <f t="shared" ref="E4:E21" si="0">B4/C4</f>
        <v>158.82764836172001</v>
      </c>
      <c r="F4" s="13">
        <f t="shared" ref="F4:F21" si="1">B4/D4</f>
        <v>360.40388214904681</v>
      </c>
      <c r="G4" s="7"/>
    </row>
    <row r="5" spans="1:7" ht="33" customHeight="1" x14ac:dyDescent="0.5">
      <c r="A5" s="4" t="s">
        <v>4</v>
      </c>
      <c r="B5" s="12">
        <v>6832332</v>
      </c>
      <c r="C5" s="12">
        <v>29165</v>
      </c>
      <c r="D5" s="12">
        <v>12116</v>
      </c>
      <c r="E5" s="13">
        <f t="shared" si="0"/>
        <v>234.26476941539516</v>
      </c>
      <c r="F5" s="13">
        <f t="shared" si="1"/>
        <v>563.90987124463516</v>
      </c>
      <c r="G5" s="7"/>
    </row>
    <row r="6" spans="1:7" ht="33" customHeight="1" x14ac:dyDescent="0.5">
      <c r="A6" s="4" t="s">
        <v>5</v>
      </c>
      <c r="B6" s="12">
        <v>7394530</v>
      </c>
      <c r="C6" s="12">
        <v>32844</v>
      </c>
      <c r="D6" s="12">
        <v>11809</v>
      </c>
      <c r="E6" s="13">
        <f t="shared" si="0"/>
        <v>225.14096943125077</v>
      </c>
      <c r="F6" s="13">
        <f t="shared" si="1"/>
        <v>626.17749174358539</v>
      </c>
      <c r="G6" s="7"/>
    </row>
    <row r="7" spans="1:7" ht="33" customHeight="1" x14ac:dyDescent="0.5">
      <c r="A7" s="4" t="s">
        <v>6</v>
      </c>
      <c r="B7" s="12">
        <v>7408037</v>
      </c>
      <c r="C7" s="12">
        <v>22894</v>
      </c>
      <c r="D7" s="12">
        <v>7967</v>
      </c>
      <c r="E7" s="13">
        <f t="shared" si="0"/>
        <v>323.57984624792522</v>
      </c>
      <c r="F7" s="13">
        <f t="shared" si="1"/>
        <v>929.84021589054851</v>
      </c>
      <c r="G7" s="7"/>
    </row>
    <row r="8" spans="1:7" ht="33" customHeight="1" x14ac:dyDescent="0.5">
      <c r="A8" s="4" t="s">
        <v>7</v>
      </c>
      <c r="B8" s="12">
        <v>10321174</v>
      </c>
      <c r="C8" s="12">
        <v>69350</v>
      </c>
      <c r="D8" s="12">
        <v>24621</v>
      </c>
      <c r="E8" s="13">
        <f t="shared" si="0"/>
        <v>148.82731074260994</v>
      </c>
      <c r="F8" s="13">
        <f t="shared" si="1"/>
        <v>419.20206327931442</v>
      </c>
      <c r="G8" s="7"/>
    </row>
    <row r="9" spans="1:7" ht="33" customHeight="1" x14ac:dyDescent="0.5">
      <c r="A9" s="4" t="s">
        <v>8</v>
      </c>
      <c r="B9" s="12">
        <v>7685988</v>
      </c>
      <c r="C9" s="12">
        <v>27969</v>
      </c>
      <c r="D9" s="12">
        <v>10238</v>
      </c>
      <c r="E9" s="13">
        <f t="shared" si="0"/>
        <v>274.80381851335409</v>
      </c>
      <c r="F9" s="13">
        <f t="shared" si="1"/>
        <v>750.731392850166</v>
      </c>
      <c r="G9" s="7"/>
    </row>
    <row r="10" spans="1:7" ht="33" customHeight="1" x14ac:dyDescent="0.5">
      <c r="A10" s="4" t="s">
        <v>9</v>
      </c>
      <c r="B10" s="12">
        <v>17281597</v>
      </c>
      <c r="C10" s="12">
        <v>82236</v>
      </c>
      <c r="D10" s="12">
        <v>30651</v>
      </c>
      <c r="E10" s="13">
        <f t="shared" si="0"/>
        <v>210.14637141884333</v>
      </c>
      <c r="F10" s="13">
        <f t="shared" si="1"/>
        <v>563.8183746044175</v>
      </c>
      <c r="G10" s="7"/>
    </row>
    <row r="11" spans="1:7" ht="33" customHeight="1" x14ac:dyDescent="0.5">
      <c r="A11" s="4" t="s">
        <v>10</v>
      </c>
      <c r="B11" s="12">
        <v>18231551</v>
      </c>
      <c r="C11" s="12">
        <v>91322</v>
      </c>
      <c r="D11" s="12">
        <v>32088</v>
      </c>
      <c r="E11" s="13">
        <f t="shared" si="0"/>
        <v>199.64029478110422</v>
      </c>
      <c r="F11" s="13">
        <f t="shared" si="1"/>
        <v>568.17349164796804</v>
      </c>
      <c r="G11" s="10"/>
    </row>
    <row r="12" spans="1:7" ht="33" customHeight="1" x14ac:dyDescent="0.5">
      <c r="A12" s="4" t="s">
        <v>11</v>
      </c>
      <c r="B12" s="12">
        <v>5146059</v>
      </c>
      <c r="C12" s="12">
        <v>18439</v>
      </c>
      <c r="D12" s="12">
        <v>6377</v>
      </c>
      <c r="E12" s="13">
        <f t="shared" si="0"/>
        <v>279.08557947827973</v>
      </c>
      <c r="F12" s="13">
        <f t="shared" si="1"/>
        <v>806.97177356123564</v>
      </c>
      <c r="G12" s="11"/>
    </row>
    <row r="13" spans="1:7" ht="33" customHeight="1" x14ac:dyDescent="0.5">
      <c r="A13" s="4" t="s">
        <v>12</v>
      </c>
      <c r="B13" s="12">
        <v>1059905</v>
      </c>
      <c r="C13" s="12">
        <v>2516</v>
      </c>
      <c r="D13" s="12">
        <v>930</v>
      </c>
      <c r="E13" s="13">
        <f t="shared" si="0"/>
        <v>421.26589825119237</v>
      </c>
      <c r="F13" s="13">
        <f t="shared" si="1"/>
        <v>1139.6827956989248</v>
      </c>
      <c r="G13" s="7"/>
    </row>
    <row r="14" spans="1:7" ht="33" customHeight="1" x14ac:dyDescent="0.5">
      <c r="A14" s="4" t="s">
        <v>13</v>
      </c>
      <c r="B14" s="12">
        <v>4200923</v>
      </c>
      <c r="C14" s="12">
        <v>10468</v>
      </c>
      <c r="D14" s="12">
        <v>3420</v>
      </c>
      <c r="E14" s="13">
        <f t="shared" si="0"/>
        <v>401.3109476499809</v>
      </c>
      <c r="F14" s="13">
        <f t="shared" si="1"/>
        <v>1228.3400584795322</v>
      </c>
      <c r="G14" s="7"/>
    </row>
    <row r="15" spans="1:7" ht="33" customHeight="1" x14ac:dyDescent="0.5">
      <c r="A15" s="4" t="s">
        <v>14</v>
      </c>
      <c r="B15" s="12">
        <v>6872902</v>
      </c>
      <c r="C15" s="12">
        <v>21287</v>
      </c>
      <c r="D15" s="12">
        <v>7266</v>
      </c>
      <c r="E15" s="13">
        <f t="shared" si="0"/>
        <v>322.86851129797532</v>
      </c>
      <c r="F15" s="13">
        <f t="shared" si="1"/>
        <v>945.89898155794106</v>
      </c>
      <c r="G15" s="7"/>
    </row>
    <row r="16" spans="1:7" ht="33" customHeight="1" x14ac:dyDescent="0.5">
      <c r="A16" s="4" t="s">
        <v>15</v>
      </c>
      <c r="B16" s="12">
        <v>3151306</v>
      </c>
      <c r="C16" s="12">
        <v>9350</v>
      </c>
      <c r="D16" s="12">
        <v>3666</v>
      </c>
      <c r="E16" s="13">
        <f t="shared" si="0"/>
        <v>337.03807486631018</v>
      </c>
      <c r="F16" s="13">
        <f t="shared" si="1"/>
        <v>859.60338243316971</v>
      </c>
      <c r="G16" s="7"/>
    </row>
    <row r="17" spans="1:7" ht="33" customHeight="1" x14ac:dyDescent="0.5">
      <c r="A17" s="4" t="s">
        <v>16</v>
      </c>
      <c r="B17" s="12">
        <v>2123190</v>
      </c>
      <c r="C17" s="12">
        <v>10367</v>
      </c>
      <c r="D17" s="12">
        <v>4323</v>
      </c>
      <c r="E17" s="13">
        <f t="shared" si="0"/>
        <v>204.80273946175365</v>
      </c>
      <c r="F17" s="13">
        <f t="shared" si="1"/>
        <v>491.13809854267868</v>
      </c>
      <c r="G17" s="7"/>
    </row>
    <row r="18" spans="1:7" ht="33" customHeight="1" x14ac:dyDescent="0.5">
      <c r="A18" s="4" t="s">
        <v>17</v>
      </c>
      <c r="B18" s="12">
        <v>2998529</v>
      </c>
      <c r="C18" s="12">
        <v>8209</v>
      </c>
      <c r="D18" s="12">
        <v>3244</v>
      </c>
      <c r="E18" s="13">
        <f t="shared" si="0"/>
        <v>365.27335850895361</v>
      </c>
      <c r="F18" s="13">
        <f t="shared" si="1"/>
        <v>924.33076448828604</v>
      </c>
      <c r="G18" s="7"/>
    </row>
    <row r="19" spans="1:7" ht="33" customHeight="1" x14ac:dyDescent="0.5">
      <c r="A19" s="4" t="s">
        <v>18</v>
      </c>
      <c r="B19" s="12">
        <v>3220767</v>
      </c>
      <c r="C19" s="12">
        <v>14651</v>
      </c>
      <c r="D19" s="12">
        <v>4996</v>
      </c>
      <c r="E19" s="13">
        <f t="shared" si="0"/>
        <v>219.83257115555253</v>
      </c>
      <c r="F19" s="13">
        <f t="shared" si="1"/>
        <v>644.66913530824661</v>
      </c>
      <c r="G19" s="7"/>
    </row>
    <row r="20" spans="1:7" ht="33" customHeight="1" x14ac:dyDescent="0.5">
      <c r="A20" s="4" t="s">
        <v>25</v>
      </c>
      <c r="B20" s="12">
        <v>19314156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157116893</v>
      </c>
      <c r="C21" s="12">
        <f>SUM(C3:C19)</f>
        <v>779540</v>
      </c>
      <c r="D21" s="12">
        <f>SUM(D3:D19)</f>
        <v>297065</v>
      </c>
      <c r="E21" s="13">
        <f t="shared" si="0"/>
        <v>201.5507773815327</v>
      </c>
      <c r="F21" s="13">
        <f t="shared" si="1"/>
        <v>528.89735579755268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21F9B-2AB2-45AD-84DE-6149C5181A6C}">
  <dimension ref="A1:G41"/>
  <sheetViews>
    <sheetView topLeftCell="A10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32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f>'個人募金 (一般) '!B3+'個人募金 (歳末)'!B3</f>
        <v>7890074</v>
      </c>
      <c r="C3" s="12">
        <v>263008</v>
      </c>
      <c r="D3" s="12">
        <v>104503</v>
      </c>
      <c r="E3" s="13">
        <f>B3/C3</f>
        <v>29.999368840491545</v>
      </c>
      <c r="F3" s="13">
        <f>B3/D3</f>
        <v>75.50093298756974</v>
      </c>
      <c r="G3" s="7"/>
    </row>
    <row r="4" spans="1:7" ht="33" customHeight="1" x14ac:dyDescent="0.5">
      <c r="A4" s="4" t="s">
        <v>3</v>
      </c>
      <c r="B4" s="12">
        <f>'個人募金 (一般) '!B4+'個人募金 (歳末)'!B4</f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f>'個人募金 (一般) '!B5+'個人募金 (歳末)'!B5</f>
        <v>401382</v>
      </c>
      <c r="C5" s="12">
        <v>29165</v>
      </c>
      <c r="D5" s="12">
        <v>12116</v>
      </c>
      <c r="E5" s="13">
        <f t="shared" si="0"/>
        <v>13.762454997428424</v>
      </c>
      <c r="F5" s="13">
        <f t="shared" si="1"/>
        <v>33.128260151865305</v>
      </c>
      <c r="G5" s="7"/>
    </row>
    <row r="6" spans="1:7" ht="33" customHeight="1" x14ac:dyDescent="0.5">
      <c r="A6" s="4" t="s">
        <v>5</v>
      </c>
      <c r="B6" s="12">
        <f>'個人募金 (一般) '!B6+'個人募金 (歳末)'!B6</f>
        <v>86400</v>
      </c>
      <c r="C6" s="12">
        <v>32844</v>
      </c>
      <c r="D6" s="12">
        <v>11809</v>
      </c>
      <c r="E6" s="13">
        <f t="shared" si="0"/>
        <v>2.630617464377055</v>
      </c>
      <c r="F6" s="13">
        <f t="shared" si="1"/>
        <v>7.3164535523753074</v>
      </c>
      <c r="G6" s="7"/>
    </row>
    <row r="7" spans="1:7" ht="33" customHeight="1" x14ac:dyDescent="0.5">
      <c r="A7" s="4" t="s">
        <v>6</v>
      </c>
      <c r="B7" s="12">
        <f>'個人募金 (一般) '!B7+'個人募金 (歳末)'!B7</f>
        <v>710997</v>
      </c>
      <c r="C7" s="12">
        <v>22894</v>
      </c>
      <c r="D7" s="12">
        <v>7967</v>
      </c>
      <c r="E7" s="13">
        <f t="shared" si="0"/>
        <v>31.056040884074431</v>
      </c>
      <c r="F7" s="13">
        <f t="shared" si="1"/>
        <v>89.242751349315924</v>
      </c>
      <c r="G7" s="7"/>
    </row>
    <row r="8" spans="1:7" ht="33" customHeight="1" x14ac:dyDescent="0.5">
      <c r="A8" s="4" t="s">
        <v>7</v>
      </c>
      <c r="B8" s="12">
        <f>'個人募金 (一般) '!B8+'個人募金 (歳末)'!B8</f>
        <v>339115</v>
      </c>
      <c r="C8" s="12">
        <v>69350</v>
      </c>
      <c r="D8" s="12">
        <v>24621</v>
      </c>
      <c r="E8" s="13">
        <f t="shared" si="0"/>
        <v>4.8899062725306415</v>
      </c>
      <c r="F8" s="13">
        <f t="shared" si="1"/>
        <v>13.773404817026115</v>
      </c>
      <c r="G8" s="7"/>
    </row>
    <row r="9" spans="1:7" ht="33" customHeight="1" x14ac:dyDescent="0.5">
      <c r="A9" s="4" t="s">
        <v>8</v>
      </c>
      <c r="B9" s="12">
        <f>'個人募金 (一般) '!B9+'個人募金 (歳末)'!B9</f>
        <v>1231193</v>
      </c>
      <c r="C9" s="12">
        <v>27969</v>
      </c>
      <c r="D9" s="12">
        <v>10238</v>
      </c>
      <c r="E9" s="13">
        <f t="shared" si="0"/>
        <v>44.019914905788553</v>
      </c>
      <c r="F9" s="13">
        <f t="shared" si="1"/>
        <v>120.25717913655011</v>
      </c>
      <c r="G9" s="7"/>
    </row>
    <row r="10" spans="1:7" ht="33" customHeight="1" x14ac:dyDescent="0.5">
      <c r="A10" s="4" t="s">
        <v>9</v>
      </c>
      <c r="B10" s="12">
        <f>'個人募金 (一般) '!B10+'個人募金 (歳末)'!B10</f>
        <v>942000</v>
      </c>
      <c r="C10" s="12">
        <v>82236</v>
      </c>
      <c r="D10" s="12">
        <v>30651</v>
      </c>
      <c r="E10" s="13">
        <f t="shared" si="0"/>
        <v>11.454837297533926</v>
      </c>
      <c r="F10" s="13">
        <f t="shared" si="1"/>
        <v>30.733091905647452</v>
      </c>
      <c r="G10" s="7"/>
    </row>
    <row r="11" spans="1:7" ht="33" customHeight="1" x14ac:dyDescent="0.5">
      <c r="A11" s="4" t="s">
        <v>10</v>
      </c>
      <c r="B11" s="12">
        <f>'個人募金 (一般) '!B11+'個人募金 (歳末)'!B11</f>
        <v>1978800</v>
      </c>
      <c r="C11" s="12">
        <v>91322</v>
      </c>
      <c r="D11" s="12">
        <v>32088</v>
      </c>
      <c r="E11" s="13">
        <f t="shared" si="0"/>
        <v>21.668382208011213</v>
      </c>
      <c r="F11" s="13">
        <f t="shared" si="1"/>
        <v>61.667913238593869</v>
      </c>
      <c r="G11" s="3"/>
    </row>
    <row r="12" spans="1:7" ht="33" customHeight="1" x14ac:dyDescent="0.5">
      <c r="A12" s="4" t="s">
        <v>11</v>
      </c>
      <c r="B12" s="12">
        <f>'個人募金 (一般) '!B12+'個人募金 (歳末)'!B12</f>
        <v>23000</v>
      </c>
      <c r="C12" s="12">
        <v>18439</v>
      </c>
      <c r="D12" s="12">
        <v>6377</v>
      </c>
      <c r="E12" s="13">
        <f t="shared" si="0"/>
        <v>1.2473561472964911</v>
      </c>
      <c r="F12" s="13">
        <f t="shared" si="1"/>
        <v>3.6067116198839582</v>
      </c>
      <c r="G12" s="11"/>
    </row>
    <row r="13" spans="1:7" ht="33" customHeight="1" x14ac:dyDescent="0.5">
      <c r="A13" s="4" t="s">
        <v>12</v>
      </c>
      <c r="B13" s="12">
        <f>'個人募金 (一般) '!B13+'個人募金 (歳末)'!B13</f>
        <v>119936</v>
      </c>
      <c r="C13" s="12">
        <v>2516</v>
      </c>
      <c r="D13" s="12">
        <v>930</v>
      </c>
      <c r="E13" s="13">
        <f t="shared" si="0"/>
        <v>47.669316375198726</v>
      </c>
      <c r="F13" s="13">
        <f t="shared" si="1"/>
        <v>128.96344086021506</v>
      </c>
      <c r="G13" s="7"/>
    </row>
    <row r="14" spans="1:7" ht="33" customHeight="1" x14ac:dyDescent="0.5">
      <c r="A14" s="4" t="s">
        <v>13</v>
      </c>
      <c r="B14" s="12">
        <f>'個人募金 (一般) '!B14+'個人募金 (歳末)'!B14</f>
        <v>17315</v>
      </c>
      <c r="C14" s="12">
        <v>10468</v>
      </c>
      <c r="D14" s="12">
        <v>3420</v>
      </c>
      <c r="E14" s="13">
        <f t="shared" si="0"/>
        <v>1.654088651127245</v>
      </c>
      <c r="F14" s="13">
        <f t="shared" si="1"/>
        <v>5.0628654970760234</v>
      </c>
      <c r="G14" s="7"/>
    </row>
    <row r="15" spans="1:7" ht="33" customHeight="1" x14ac:dyDescent="0.5">
      <c r="A15" s="4" t="s">
        <v>14</v>
      </c>
      <c r="B15" s="12">
        <f>'個人募金 (一般) '!B15+'個人募金 (歳末)'!B15</f>
        <v>420441</v>
      </c>
      <c r="C15" s="12">
        <v>21287</v>
      </c>
      <c r="D15" s="12">
        <v>7266</v>
      </c>
      <c r="E15" s="13">
        <f t="shared" si="0"/>
        <v>19.751068727392305</v>
      </c>
      <c r="F15" s="13">
        <f t="shared" si="1"/>
        <v>57.864161849710982</v>
      </c>
      <c r="G15" s="7"/>
    </row>
    <row r="16" spans="1:7" ht="33" customHeight="1" x14ac:dyDescent="0.5">
      <c r="A16" s="4" t="s">
        <v>15</v>
      </c>
      <c r="B16" s="12">
        <f>'個人募金 (一般) '!B16+'個人募金 (歳末)'!B16</f>
        <v>0</v>
      </c>
      <c r="C16" s="12">
        <v>9350</v>
      </c>
      <c r="D16" s="12">
        <v>3666</v>
      </c>
      <c r="E16" s="13">
        <f t="shared" si="0"/>
        <v>0</v>
      </c>
      <c r="F16" s="13">
        <f t="shared" si="1"/>
        <v>0</v>
      </c>
      <c r="G16" s="7"/>
    </row>
    <row r="17" spans="1:7" ht="33" customHeight="1" x14ac:dyDescent="0.5">
      <c r="A17" s="4" t="s">
        <v>16</v>
      </c>
      <c r="B17" s="12">
        <f>'個人募金 (一般) '!B17+'個人募金 (歳末)'!B17</f>
        <v>53164</v>
      </c>
      <c r="C17" s="12">
        <v>10367</v>
      </c>
      <c r="D17" s="12">
        <v>4323</v>
      </c>
      <c r="E17" s="13">
        <f t="shared" si="0"/>
        <v>5.1281952348799074</v>
      </c>
      <c r="F17" s="13">
        <f t="shared" si="1"/>
        <v>12.297941244506131</v>
      </c>
      <c r="G17" s="7"/>
    </row>
    <row r="18" spans="1:7" ht="33" customHeight="1" x14ac:dyDescent="0.5">
      <c r="A18" s="4" t="s">
        <v>17</v>
      </c>
      <c r="B18" s="12">
        <f>'個人募金 (一般) '!B18+'個人募金 (歳末)'!B18</f>
        <v>2933</v>
      </c>
      <c r="C18" s="12">
        <v>8209</v>
      </c>
      <c r="D18" s="12">
        <v>3244</v>
      </c>
      <c r="E18" s="13">
        <f t="shared" si="0"/>
        <v>0.35729077841393592</v>
      </c>
      <c r="F18" s="13">
        <f t="shared" si="1"/>
        <v>0.90413070283600494</v>
      </c>
      <c r="G18" s="7"/>
    </row>
    <row r="19" spans="1:7" ht="33" customHeight="1" x14ac:dyDescent="0.5">
      <c r="A19" s="4" t="s">
        <v>18</v>
      </c>
      <c r="B19" s="12">
        <f>'個人募金 (一般) '!B19+'個人募金 (歳末)'!B19</f>
        <v>30000</v>
      </c>
      <c r="C19" s="12">
        <v>14651</v>
      </c>
      <c r="D19" s="12">
        <v>4996</v>
      </c>
      <c r="E19" s="13">
        <f t="shared" si="0"/>
        <v>2.0476417991945941</v>
      </c>
      <c r="F19" s="13">
        <f t="shared" si="1"/>
        <v>6.0048038430744599</v>
      </c>
      <c r="G19" s="7"/>
    </row>
    <row r="20" spans="1:7" ht="33" customHeight="1" x14ac:dyDescent="0.5">
      <c r="A20" s="4" t="s">
        <v>25</v>
      </c>
      <c r="B20" s="12">
        <f>'個人募金 (一般) '!B20+'個人募金 (歳末)'!B20</f>
        <v>10160625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24407375</v>
      </c>
      <c r="C21" s="12">
        <f>SUM(C3:C19)</f>
        <v>779540</v>
      </c>
      <c r="D21" s="12">
        <f>SUM(D3:D19)</f>
        <v>297065</v>
      </c>
      <c r="E21" s="13">
        <f t="shared" si="0"/>
        <v>31.309971265105062</v>
      </c>
      <c r="F21" s="13">
        <f t="shared" si="1"/>
        <v>82.161732280813965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3BC2-0D88-42B9-80B4-41D85169671D}">
  <dimension ref="A1:G41"/>
  <sheetViews>
    <sheetView topLeftCell="A11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33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f>'その他の募金 (一般) '!B3+'その他の募金 (歳末)'!B3</f>
        <v>766201</v>
      </c>
      <c r="C3" s="12">
        <v>263008</v>
      </c>
      <c r="D3" s="12">
        <v>104503</v>
      </c>
      <c r="E3" s="13">
        <f>B3/C3</f>
        <v>2.9132231719187249</v>
      </c>
      <c r="F3" s="13">
        <f>B3/D3</f>
        <v>7.3318565017272235</v>
      </c>
      <c r="G3" s="7"/>
    </row>
    <row r="4" spans="1:7" ht="33" customHeight="1" x14ac:dyDescent="0.5">
      <c r="A4" s="4" t="s">
        <v>3</v>
      </c>
      <c r="B4" s="12">
        <f>'その他の募金 (一般) '!B4+'その他の募金 (歳末)'!B4</f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f>'その他の募金 (一般) '!B5+'その他の募金 (歳末)'!B5</f>
        <v>400655</v>
      </c>
      <c r="C5" s="12">
        <v>29165</v>
      </c>
      <c r="D5" s="12">
        <v>12116</v>
      </c>
      <c r="E5" s="13">
        <f t="shared" si="0"/>
        <v>13.737527858734785</v>
      </c>
      <c r="F5" s="13">
        <f t="shared" si="1"/>
        <v>33.068256850445692</v>
      </c>
      <c r="G5" s="7"/>
    </row>
    <row r="6" spans="1:7" ht="33" customHeight="1" x14ac:dyDescent="0.5">
      <c r="A6" s="4" t="s">
        <v>5</v>
      </c>
      <c r="B6" s="12">
        <f>'その他の募金 (一般) '!B6+'その他の募金 (歳末)'!B6</f>
        <v>225538</v>
      </c>
      <c r="C6" s="12">
        <v>32844</v>
      </c>
      <c r="D6" s="12">
        <v>11809</v>
      </c>
      <c r="E6" s="13">
        <f t="shared" si="0"/>
        <v>6.8669467787114842</v>
      </c>
      <c r="F6" s="13">
        <f t="shared" si="1"/>
        <v>19.098822931662291</v>
      </c>
      <c r="G6" s="7"/>
    </row>
    <row r="7" spans="1:7" ht="33" customHeight="1" x14ac:dyDescent="0.5">
      <c r="A7" s="4" t="s">
        <v>6</v>
      </c>
      <c r="B7" s="12">
        <f>'その他の募金 (一般) '!B7+'その他の募金 (歳末)'!B7</f>
        <v>649164</v>
      </c>
      <c r="C7" s="12">
        <v>22894</v>
      </c>
      <c r="D7" s="12">
        <v>7967</v>
      </c>
      <c r="E7" s="13">
        <f t="shared" si="0"/>
        <v>28.355202236393815</v>
      </c>
      <c r="F7" s="13">
        <f t="shared" si="1"/>
        <v>81.481611648048201</v>
      </c>
      <c r="G7" s="7"/>
    </row>
    <row r="8" spans="1:7" ht="33" customHeight="1" x14ac:dyDescent="0.5">
      <c r="A8" s="4" t="s">
        <v>7</v>
      </c>
      <c r="B8" s="12">
        <f>'その他の募金 (一般) '!B8+'その他の募金 (歳末)'!B8</f>
        <v>46877</v>
      </c>
      <c r="C8" s="12">
        <v>69350</v>
      </c>
      <c r="D8" s="12">
        <v>24621</v>
      </c>
      <c r="E8" s="13">
        <f t="shared" si="0"/>
        <v>0.67594808940158613</v>
      </c>
      <c r="F8" s="13">
        <f t="shared" si="1"/>
        <v>1.9039437878234027</v>
      </c>
      <c r="G8" s="7"/>
    </row>
    <row r="9" spans="1:7" ht="33" customHeight="1" x14ac:dyDescent="0.5">
      <c r="A9" s="4" t="s">
        <v>8</v>
      </c>
      <c r="B9" s="12">
        <f>'その他の募金 (一般) '!B9+'その他の募金 (歳末)'!B9</f>
        <v>189425</v>
      </c>
      <c r="C9" s="12">
        <v>27969</v>
      </c>
      <c r="D9" s="12">
        <v>10238</v>
      </c>
      <c r="E9" s="13">
        <f t="shared" si="0"/>
        <v>6.7726768922735889</v>
      </c>
      <c r="F9" s="13">
        <f t="shared" si="1"/>
        <v>18.502148857198673</v>
      </c>
      <c r="G9" s="7"/>
    </row>
    <row r="10" spans="1:7" ht="33" customHeight="1" x14ac:dyDescent="0.5">
      <c r="A10" s="4" t="s">
        <v>9</v>
      </c>
      <c r="B10" s="12">
        <f>'その他の募金 (一般) '!B10+'その他の募金 (歳末)'!B10</f>
        <v>231891</v>
      </c>
      <c r="C10" s="12">
        <v>82236</v>
      </c>
      <c r="D10" s="12">
        <v>30651</v>
      </c>
      <c r="E10" s="13">
        <f t="shared" si="0"/>
        <v>2.8198234349919744</v>
      </c>
      <c r="F10" s="13">
        <f t="shared" si="1"/>
        <v>7.5655280414994621</v>
      </c>
      <c r="G10" s="7"/>
    </row>
    <row r="11" spans="1:7" ht="33" customHeight="1" x14ac:dyDescent="0.5">
      <c r="A11" s="4" t="s">
        <v>10</v>
      </c>
      <c r="B11" s="12">
        <f>'その他の募金 (一般) '!B11+'その他の募金 (歳末)'!B11</f>
        <v>114133</v>
      </c>
      <c r="C11" s="12">
        <v>91322</v>
      </c>
      <c r="D11" s="12">
        <v>32088</v>
      </c>
      <c r="E11" s="13">
        <f t="shared" si="0"/>
        <v>1.2497864698539234</v>
      </c>
      <c r="F11" s="13">
        <f t="shared" si="1"/>
        <v>3.556874844178509</v>
      </c>
      <c r="G11" s="3"/>
    </row>
    <row r="12" spans="1:7" ht="33" customHeight="1" x14ac:dyDescent="0.5">
      <c r="A12" s="4" t="s">
        <v>11</v>
      </c>
      <c r="B12" s="12">
        <f>'その他の募金 (一般) '!B12+'その他の募金 (歳末)'!B12</f>
        <v>228941</v>
      </c>
      <c r="C12" s="12">
        <v>18439</v>
      </c>
      <c r="D12" s="12">
        <v>6377</v>
      </c>
      <c r="E12" s="13">
        <f t="shared" si="0"/>
        <v>12.416128857313304</v>
      </c>
      <c r="F12" s="13">
        <f t="shared" si="1"/>
        <v>35.901050650776227</v>
      </c>
      <c r="G12" s="11"/>
    </row>
    <row r="13" spans="1:7" ht="33" customHeight="1" x14ac:dyDescent="0.5">
      <c r="A13" s="4" t="s">
        <v>12</v>
      </c>
      <c r="B13" s="12">
        <f>'その他の募金 (一般) '!B13+'その他の募金 (歳末)'!B13</f>
        <v>31732</v>
      </c>
      <c r="C13" s="12">
        <v>2516</v>
      </c>
      <c r="D13" s="12">
        <v>930</v>
      </c>
      <c r="E13" s="13">
        <f t="shared" si="0"/>
        <v>12.612082670906201</v>
      </c>
      <c r="F13" s="13">
        <f t="shared" si="1"/>
        <v>34.120430107526879</v>
      </c>
      <c r="G13" s="7"/>
    </row>
    <row r="14" spans="1:7" ht="33" customHeight="1" x14ac:dyDescent="0.5">
      <c r="A14" s="4" t="s">
        <v>13</v>
      </c>
      <c r="B14" s="12">
        <f>'その他の募金 (一般) '!B14+'その他の募金 (歳末)'!B14</f>
        <v>132341</v>
      </c>
      <c r="C14" s="12">
        <v>10468</v>
      </c>
      <c r="D14" s="12">
        <v>3420</v>
      </c>
      <c r="E14" s="13">
        <f t="shared" si="0"/>
        <v>12.642434084829958</v>
      </c>
      <c r="F14" s="13">
        <f t="shared" si="1"/>
        <v>38.696198830409358</v>
      </c>
      <c r="G14" s="7"/>
    </row>
    <row r="15" spans="1:7" ht="33" customHeight="1" x14ac:dyDescent="0.5">
      <c r="A15" s="4" t="s">
        <v>14</v>
      </c>
      <c r="B15" s="12">
        <f>'その他の募金 (一般) '!B15+'その他の募金 (歳末)'!B15</f>
        <v>186851</v>
      </c>
      <c r="C15" s="12">
        <v>21287</v>
      </c>
      <c r="D15" s="12">
        <v>7266</v>
      </c>
      <c r="E15" s="13">
        <f t="shared" si="0"/>
        <v>8.777704702400527</v>
      </c>
      <c r="F15" s="13">
        <f t="shared" si="1"/>
        <v>25.715799614643544</v>
      </c>
      <c r="G15" s="7"/>
    </row>
    <row r="16" spans="1:7" ht="33" customHeight="1" x14ac:dyDescent="0.5">
      <c r="A16" s="4" t="s">
        <v>15</v>
      </c>
      <c r="B16" s="12">
        <f>'その他の募金 (一般) '!B16+'その他の募金 (歳末)'!B16</f>
        <v>60418</v>
      </c>
      <c r="C16" s="12">
        <v>9350</v>
      </c>
      <c r="D16" s="12">
        <v>3666</v>
      </c>
      <c r="E16" s="13">
        <f t="shared" si="0"/>
        <v>6.4618181818181819</v>
      </c>
      <c r="F16" s="13">
        <f t="shared" si="1"/>
        <v>16.48063284233497</v>
      </c>
      <c r="G16" s="7"/>
    </row>
    <row r="17" spans="1:7" ht="33" customHeight="1" x14ac:dyDescent="0.5">
      <c r="A17" s="4" t="s">
        <v>16</v>
      </c>
      <c r="B17" s="12">
        <f>'その他の募金 (一般) '!B17+'その他の募金 (歳末)'!B17</f>
        <v>134321</v>
      </c>
      <c r="C17" s="12">
        <v>10367</v>
      </c>
      <c r="D17" s="12">
        <v>4323</v>
      </c>
      <c r="E17" s="13">
        <f t="shared" si="0"/>
        <v>12.956593035593711</v>
      </c>
      <c r="F17" s="13">
        <f t="shared" si="1"/>
        <v>31.071246819338423</v>
      </c>
      <c r="G17" s="7"/>
    </row>
    <row r="18" spans="1:7" ht="33" customHeight="1" x14ac:dyDescent="0.5">
      <c r="A18" s="4" t="s">
        <v>17</v>
      </c>
      <c r="B18" s="12">
        <f>'その他の募金 (一般) '!B18+'その他の募金 (歳末)'!B18</f>
        <v>117343</v>
      </c>
      <c r="C18" s="12">
        <v>8209</v>
      </c>
      <c r="D18" s="12">
        <v>3244</v>
      </c>
      <c r="E18" s="13">
        <f t="shared" si="0"/>
        <v>14.294432939456694</v>
      </c>
      <c r="F18" s="13">
        <f t="shared" si="1"/>
        <v>36.172318125770651</v>
      </c>
      <c r="G18" s="7"/>
    </row>
    <row r="19" spans="1:7" ht="33" customHeight="1" x14ac:dyDescent="0.5">
      <c r="A19" s="4" t="s">
        <v>18</v>
      </c>
      <c r="B19" s="12">
        <f>'その他の募金 (一般) '!B19+'その他の募金 (歳末)'!B19</f>
        <v>67226</v>
      </c>
      <c r="C19" s="12">
        <v>14651</v>
      </c>
      <c r="D19" s="12">
        <v>4996</v>
      </c>
      <c r="E19" s="13">
        <f t="shared" si="0"/>
        <v>4.5884922530885266</v>
      </c>
      <c r="F19" s="13">
        <f t="shared" si="1"/>
        <v>13.455964771817454</v>
      </c>
      <c r="G19" s="7"/>
    </row>
    <row r="20" spans="1:7" ht="33" customHeight="1" x14ac:dyDescent="0.5">
      <c r="A20" s="4" t="s">
        <v>25</v>
      </c>
      <c r="B20" s="12">
        <f>'その他の募金 (一般) '!B20+'その他の募金 (歳末)'!B20</f>
        <v>3153618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6736675</v>
      </c>
      <c r="C21" s="12">
        <f>SUM(C3:C19)</f>
        <v>779540</v>
      </c>
      <c r="D21" s="12">
        <f>SUM(D3:D19)</f>
        <v>297065</v>
      </c>
      <c r="E21" s="13">
        <f t="shared" si="0"/>
        <v>8.6418593016394283</v>
      </c>
      <c r="F21" s="13">
        <f t="shared" si="1"/>
        <v>22.677444330365407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topLeftCell="A10" workbookViewId="0">
      <selection activeCell="B21" sqref="B21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26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10580218</v>
      </c>
      <c r="C3" s="12">
        <v>263008</v>
      </c>
      <c r="D3" s="12">
        <v>104503</v>
      </c>
      <c r="E3" s="13">
        <f>B3/C3</f>
        <v>40.227742121912641</v>
      </c>
      <c r="F3" s="13">
        <f>B3/D3</f>
        <v>101.24319875984422</v>
      </c>
      <c r="G3" s="7"/>
    </row>
    <row r="4" spans="1:7" ht="33" customHeight="1" x14ac:dyDescent="0.5">
      <c r="A4" s="4" t="s">
        <v>3</v>
      </c>
      <c r="B4" s="12">
        <v>3604285</v>
      </c>
      <c r="C4" s="12">
        <v>65465</v>
      </c>
      <c r="D4" s="12">
        <v>28850</v>
      </c>
      <c r="E4" s="13">
        <f t="shared" ref="E4:E21" si="0">B4/C4</f>
        <v>55.056671503857025</v>
      </c>
      <c r="F4" s="13">
        <f t="shared" ref="F4:F21" si="1">B4/D4</f>
        <v>124.93188908145581</v>
      </c>
      <c r="G4" s="7"/>
    </row>
    <row r="5" spans="1:7" ht="33" customHeight="1" x14ac:dyDescent="0.5">
      <c r="A5" s="4" t="s">
        <v>4</v>
      </c>
      <c r="B5" s="12">
        <v>2703064</v>
      </c>
      <c r="C5" s="12">
        <v>29165</v>
      </c>
      <c r="D5" s="12">
        <v>12116</v>
      </c>
      <c r="E5" s="13">
        <f t="shared" si="0"/>
        <v>92.681776101491508</v>
      </c>
      <c r="F5" s="13">
        <f t="shared" si="1"/>
        <v>223.09871244635193</v>
      </c>
      <c r="G5" s="7"/>
    </row>
    <row r="6" spans="1:7" ht="33" customHeight="1" x14ac:dyDescent="0.5">
      <c r="A6" s="4" t="s">
        <v>5</v>
      </c>
      <c r="B6" s="12">
        <v>4342500</v>
      </c>
      <c r="C6" s="12">
        <v>32844</v>
      </c>
      <c r="D6" s="12">
        <v>11809</v>
      </c>
      <c r="E6" s="13">
        <f t="shared" si="0"/>
        <v>132.21592985020095</v>
      </c>
      <c r="F6" s="13">
        <f t="shared" si="1"/>
        <v>367.72800406469639</v>
      </c>
      <c r="G6" s="7"/>
    </row>
    <row r="7" spans="1:7" ht="33" customHeight="1" x14ac:dyDescent="0.5">
      <c r="A7" s="4" t="s">
        <v>6</v>
      </c>
      <c r="B7" s="14">
        <v>1940000</v>
      </c>
      <c r="C7" s="12">
        <v>22894</v>
      </c>
      <c r="D7" s="12">
        <v>7967</v>
      </c>
      <c r="E7" s="13">
        <f t="shared" si="0"/>
        <v>84.738359395474802</v>
      </c>
      <c r="F7" s="13">
        <f t="shared" si="1"/>
        <v>243.50445588050709</v>
      </c>
      <c r="G7" s="7"/>
    </row>
    <row r="8" spans="1:7" ht="33" customHeight="1" x14ac:dyDescent="0.5">
      <c r="A8" s="4" t="s">
        <v>7</v>
      </c>
      <c r="B8" s="14">
        <v>4868228</v>
      </c>
      <c r="C8" s="12">
        <v>69350</v>
      </c>
      <c r="D8" s="12">
        <v>24621</v>
      </c>
      <c r="E8" s="13">
        <f t="shared" si="0"/>
        <v>70.197952415284789</v>
      </c>
      <c r="F8" s="13">
        <f t="shared" si="1"/>
        <v>197.72665610657569</v>
      </c>
      <c r="G8" s="7"/>
    </row>
    <row r="9" spans="1:7" ht="33" customHeight="1" x14ac:dyDescent="0.5">
      <c r="A9" s="4" t="s">
        <v>8</v>
      </c>
      <c r="B9" s="14">
        <v>2981700</v>
      </c>
      <c r="C9" s="12">
        <v>27969</v>
      </c>
      <c r="D9" s="12">
        <v>10238</v>
      </c>
      <c r="E9" s="13">
        <f t="shared" si="0"/>
        <v>106.60731524187493</v>
      </c>
      <c r="F9" s="13">
        <f t="shared" si="1"/>
        <v>291.23852314905253</v>
      </c>
      <c r="G9" s="7"/>
    </row>
    <row r="10" spans="1:7" ht="33" customHeight="1" x14ac:dyDescent="0.5">
      <c r="A10" s="4" t="s">
        <v>9</v>
      </c>
      <c r="B10" s="14">
        <v>5995840</v>
      </c>
      <c r="C10" s="12">
        <v>82236</v>
      </c>
      <c r="D10" s="12">
        <v>30651</v>
      </c>
      <c r="E10" s="13">
        <f t="shared" si="0"/>
        <v>72.910161000048646</v>
      </c>
      <c r="F10" s="13">
        <f t="shared" si="1"/>
        <v>195.61645623307558</v>
      </c>
      <c r="G10" s="7"/>
    </row>
    <row r="11" spans="1:7" ht="33" customHeight="1" x14ac:dyDescent="0.5">
      <c r="A11" s="4" t="s">
        <v>10</v>
      </c>
      <c r="B11" s="14">
        <v>12114908</v>
      </c>
      <c r="C11" s="12">
        <v>91322</v>
      </c>
      <c r="D11" s="12">
        <v>32088</v>
      </c>
      <c r="E11" s="13">
        <f t="shared" si="0"/>
        <v>132.66143974069774</v>
      </c>
      <c r="F11" s="13">
        <f t="shared" si="1"/>
        <v>377.55260533532783</v>
      </c>
      <c r="G11" s="3"/>
    </row>
    <row r="12" spans="1:7" ht="33" customHeight="1" x14ac:dyDescent="0.5">
      <c r="A12" s="4" t="s">
        <v>11</v>
      </c>
      <c r="B12" s="14">
        <v>2331668</v>
      </c>
      <c r="C12" s="12">
        <v>18439</v>
      </c>
      <c r="D12" s="12">
        <v>6377</v>
      </c>
      <c r="E12" s="13">
        <f t="shared" si="0"/>
        <v>126.45306144584848</v>
      </c>
      <c r="F12" s="13">
        <f t="shared" si="1"/>
        <v>365.63713344832996</v>
      </c>
      <c r="G12" s="11"/>
    </row>
    <row r="13" spans="1:7" ht="33" customHeight="1" x14ac:dyDescent="0.5">
      <c r="A13" s="4" t="s">
        <v>12</v>
      </c>
      <c r="B13" s="14">
        <v>500548</v>
      </c>
      <c r="C13" s="12">
        <v>2516</v>
      </c>
      <c r="D13" s="12">
        <v>930</v>
      </c>
      <c r="E13" s="13">
        <f t="shared" si="0"/>
        <v>198.94594594594594</v>
      </c>
      <c r="F13" s="13">
        <f t="shared" si="1"/>
        <v>538.22365591397852</v>
      </c>
      <c r="G13" s="7"/>
    </row>
    <row r="14" spans="1:7" ht="33" customHeight="1" x14ac:dyDescent="0.5">
      <c r="A14" s="4" t="s">
        <v>13</v>
      </c>
      <c r="B14" s="12">
        <v>2474900</v>
      </c>
      <c r="C14" s="12">
        <v>10468</v>
      </c>
      <c r="D14" s="12">
        <v>3420</v>
      </c>
      <c r="E14" s="13">
        <f t="shared" si="0"/>
        <v>236.42529614061903</v>
      </c>
      <c r="F14" s="13">
        <f t="shared" si="1"/>
        <v>723.65497076023394</v>
      </c>
      <c r="G14" s="7"/>
    </row>
    <row r="15" spans="1:7" ht="33" customHeight="1" x14ac:dyDescent="0.5">
      <c r="A15" s="4" t="s">
        <v>14</v>
      </c>
      <c r="B15" s="12">
        <v>2307322</v>
      </c>
      <c r="C15" s="12">
        <v>21287</v>
      </c>
      <c r="D15" s="12">
        <v>7266</v>
      </c>
      <c r="E15" s="13">
        <f t="shared" si="0"/>
        <v>108.39113073706957</v>
      </c>
      <c r="F15" s="13">
        <f t="shared" si="1"/>
        <v>317.55050922102947</v>
      </c>
      <c r="G15" s="7"/>
    </row>
    <row r="16" spans="1:7" ht="33" customHeight="1" x14ac:dyDescent="0.5">
      <c r="A16" s="4" t="s">
        <v>15</v>
      </c>
      <c r="B16" s="12">
        <v>1091521</v>
      </c>
      <c r="C16" s="12">
        <v>9350</v>
      </c>
      <c r="D16" s="12">
        <v>3666</v>
      </c>
      <c r="E16" s="13">
        <f t="shared" si="0"/>
        <v>116.74021390374331</v>
      </c>
      <c r="F16" s="13">
        <f t="shared" si="1"/>
        <v>297.7416803055101</v>
      </c>
      <c r="G16" s="7"/>
    </row>
    <row r="17" spans="1:7" ht="33" customHeight="1" x14ac:dyDescent="0.5">
      <c r="A17" s="4" t="s">
        <v>16</v>
      </c>
      <c r="B17" s="12">
        <v>1049282</v>
      </c>
      <c r="C17" s="12">
        <v>10367</v>
      </c>
      <c r="D17" s="12">
        <v>4323</v>
      </c>
      <c r="E17" s="13">
        <f t="shared" si="0"/>
        <v>101.21365872479984</v>
      </c>
      <c r="F17" s="13">
        <f t="shared" si="1"/>
        <v>242.7207957436965</v>
      </c>
      <c r="G17" s="7"/>
    </row>
    <row r="18" spans="1:7" ht="33" customHeight="1" x14ac:dyDescent="0.5">
      <c r="A18" s="4" t="s">
        <v>17</v>
      </c>
      <c r="B18" s="12">
        <v>1650852</v>
      </c>
      <c r="C18" s="12">
        <v>8209</v>
      </c>
      <c r="D18" s="12">
        <v>3244</v>
      </c>
      <c r="E18" s="13">
        <f t="shared" si="0"/>
        <v>201.10269216713363</v>
      </c>
      <c r="F18" s="13">
        <f t="shared" si="1"/>
        <v>508.89395807644883</v>
      </c>
      <c r="G18" s="7"/>
    </row>
    <row r="19" spans="1:7" ht="33" customHeight="1" x14ac:dyDescent="0.5">
      <c r="A19" s="4" t="s">
        <v>18</v>
      </c>
      <c r="B19" s="12">
        <v>1363944</v>
      </c>
      <c r="C19" s="12">
        <v>14651</v>
      </c>
      <c r="D19" s="12">
        <v>4996</v>
      </c>
      <c r="E19" s="13">
        <f t="shared" si="0"/>
        <v>93.095624872022384</v>
      </c>
      <c r="F19" s="13">
        <f t="shared" si="1"/>
        <v>273.00720576461168</v>
      </c>
      <c r="G19" s="7"/>
    </row>
    <row r="20" spans="1:7" ht="33" customHeight="1" x14ac:dyDescent="0.5">
      <c r="A20" s="4" t="s">
        <v>25</v>
      </c>
      <c r="B20" s="12">
        <v>0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SUM(B3:B19)</f>
        <v>61900780</v>
      </c>
      <c r="C21" s="12">
        <f t="shared" ref="C21:D21" si="2">SUM(C3:C19)</f>
        <v>779540</v>
      </c>
      <c r="D21" s="12">
        <f t="shared" si="2"/>
        <v>297065</v>
      </c>
      <c r="E21" s="13">
        <f t="shared" si="0"/>
        <v>79.406804012622828</v>
      </c>
      <c r="F21" s="13">
        <f t="shared" si="1"/>
        <v>208.37453082658678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CE1AD-8A41-487B-BF2D-20EE5E492651}">
  <dimension ref="A1:G41"/>
  <sheetViews>
    <sheetView topLeftCell="A10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35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v>3067051</v>
      </c>
      <c r="C4" s="12">
        <v>65465</v>
      </c>
      <c r="D4" s="12">
        <v>28850</v>
      </c>
      <c r="E4" s="13">
        <f t="shared" ref="E4:E21" si="0">B4/C4</f>
        <v>46.85024058657298</v>
      </c>
      <c r="F4" s="13">
        <f t="shared" ref="F4:F21" si="1">B4/D4</f>
        <v>106.31025996533795</v>
      </c>
      <c r="G4" s="7"/>
    </row>
    <row r="5" spans="1:7" ht="33" customHeight="1" x14ac:dyDescent="0.5">
      <c r="A5" s="4" t="s">
        <v>4</v>
      </c>
      <c r="B5" s="12">
        <v>1678702</v>
      </c>
      <c r="C5" s="12">
        <v>29165</v>
      </c>
      <c r="D5" s="12">
        <v>12116</v>
      </c>
      <c r="E5" s="13">
        <f t="shared" si="0"/>
        <v>57.558786216355223</v>
      </c>
      <c r="F5" s="13">
        <f t="shared" si="1"/>
        <v>138.55249257180589</v>
      </c>
      <c r="G5" s="7"/>
    </row>
    <row r="6" spans="1:7" ht="33" customHeight="1" x14ac:dyDescent="0.5">
      <c r="A6" s="4" t="s">
        <v>5</v>
      </c>
      <c r="B6" s="12">
        <v>875900</v>
      </c>
      <c r="C6" s="12">
        <v>32844</v>
      </c>
      <c r="D6" s="12">
        <v>11809</v>
      </c>
      <c r="E6" s="13">
        <f t="shared" si="0"/>
        <v>26.668493484350261</v>
      </c>
      <c r="F6" s="13">
        <f t="shared" si="1"/>
        <v>74.172241510712169</v>
      </c>
      <c r="G6" s="7"/>
    </row>
    <row r="7" spans="1:7" ht="33" customHeight="1" x14ac:dyDescent="0.5">
      <c r="A7" s="4" t="s">
        <v>6</v>
      </c>
      <c r="B7" s="14">
        <v>2208320</v>
      </c>
      <c r="C7" s="12">
        <v>22894</v>
      </c>
      <c r="D7" s="12">
        <v>7967</v>
      </c>
      <c r="E7" s="13">
        <f t="shared" si="0"/>
        <v>96.45846073206954</v>
      </c>
      <c r="F7" s="13">
        <f t="shared" si="1"/>
        <v>277.18338144847496</v>
      </c>
      <c r="G7" s="7"/>
    </row>
    <row r="8" spans="1:7" ht="33" customHeight="1" x14ac:dyDescent="0.5">
      <c r="A8" s="4" t="s">
        <v>7</v>
      </c>
      <c r="B8" s="14">
        <v>1790886</v>
      </c>
      <c r="C8" s="12">
        <v>69350</v>
      </c>
      <c r="D8" s="12">
        <v>24621</v>
      </c>
      <c r="E8" s="13">
        <f t="shared" si="0"/>
        <v>25.823878875270367</v>
      </c>
      <c r="F8" s="13">
        <f t="shared" si="1"/>
        <v>72.73815035944925</v>
      </c>
      <c r="G8" s="7"/>
    </row>
    <row r="9" spans="1:7" ht="33" customHeight="1" x14ac:dyDescent="0.5">
      <c r="A9" s="4" t="s">
        <v>8</v>
      </c>
      <c r="B9" s="14">
        <v>1160000</v>
      </c>
      <c r="C9" s="12">
        <v>27969</v>
      </c>
      <c r="D9" s="12">
        <v>10238</v>
      </c>
      <c r="E9" s="13">
        <f t="shared" si="0"/>
        <v>41.474489613500658</v>
      </c>
      <c r="F9" s="13">
        <f t="shared" si="1"/>
        <v>113.30337956632155</v>
      </c>
      <c r="G9" s="7"/>
    </row>
    <row r="10" spans="1:7" ht="33" customHeight="1" x14ac:dyDescent="0.5">
      <c r="A10" s="4" t="s">
        <v>9</v>
      </c>
      <c r="B10" s="14">
        <v>5432784</v>
      </c>
      <c r="C10" s="12">
        <v>82236</v>
      </c>
      <c r="D10" s="12">
        <v>30651</v>
      </c>
      <c r="E10" s="13">
        <f t="shared" si="0"/>
        <v>66.063329928498462</v>
      </c>
      <c r="F10" s="13">
        <f t="shared" si="1"/>
        <v>177.24654986786729</v>
      </c>
      <c r="G10" s="7"/>
    </row>
    <row r="11" spans="1:7" ht="33" customHeight="1" x14ac:dyDescent="0.5">
      <c r="A11" s="4" t="s">
        <v>10</v>
      </c>
      <c r="B11" s="14">
        <v>28000</v>
      </c>
      <c r="C11" s="12">
        <v>91322</v>
      </c>
      <c r="D11" s="12">
        <v>32088</v>
      </c>
      <c r="E11" s="13">
        <f t="shared" si="0"/>
        <v>0.30660738923808062</v>
      </c>
      <c r="F11" s="13">
        <f t="shared" si="1"/>
        <v>0.87260034904013961</v>
      </c>
      <c r="G11" s="3"/>
    </row>
    <row r="12" spans="1:7" ht="33" customHeight="1" x14ac:dyDescent="0.5">
      <c r="A12" s="4" t="s">
        <v>11</v>
      </c>
      <c r="B12" s="14">
        <v>2204522</v>
      </c>
      <c r="C12" s="12">
        <v>18439</v>
      </c>
      <c r="D12" s="12">
        <v>6377</v>
      </c>
      <c r="E12" s="13">
        <f t="shared" si="0"/>
        <v>119.55756819784153</v>
      </c>
      <c r="F12" s="13">
        <f t="shared" si="1"/>
        <v>345.69891798651406</v>
      </c>
      <c r="G12" s="11"/>
    </row>
    <row r="13" spans="1:7" ht="33" customHeight="1" x14ac:dyDescent="0.5">
      <c r="A13" s="4" t="s">
        <v>12</v>
      </c>
      <c r="B13" s="14">
        <v>330379</v>
      </c>
      <c r="C13" s="12">
        <v>2516</v>
      </c>
      <c r="D13" s="12">
        <v>930</v>
      </c>
      <c r="E13" s="13">
        <f t="shared" si="0"/>
        <v>131.31120826709062</v>
      </c>
      <c r="F13" s="13">
        <f t="shared" si="1"/>
        <v>355.24623655913979</v>
      </c>
      <c r="G13" s="7"/>
    </row>
    <row r="14" spans="1:7" ht="33" customHeight="1" x14ac:dyDescent="0.5">
      <c r="A14" s="4" t="s">
        <v>13</v>
      </c>
      <c r="B14" s="12">
        <v>869177</v>
      </c>
      <c r="C14" s="12">
        <v>10468</v>
      </c>
      <c r="D14" s="12">
        <v>3420</v>
      </c>
      <c r="E14" s="13">
        <f t="shared" si="0"/>
        <v>83.031811234237679</v>
      </c>
      <c r="F14" s="13">
        <f t="shared" si="1"/>
        <v>254.14532163742689</v>
      </c>
      <c r="G14" s="7"/>
    </row>
    <row r="15" spans="1:7" ht="33" customHeight="1" x14ac:dyDescent="0.5">
      <c r="A15" s="4" t="s">
        <v>14</v>
      </c>
      <c r="B15" s="12">
        <v>2287323</v>
      </c>
      <c r="C15" s="12">
        <v>21287</v>
      </c>
      <c r="D15" s="12">
        <v>7266</v>
      </c>
      <c r="E15" s="13">
        <f t="shared" si="0"/>
        <v>107.45163714943392</v>
      </c>
      <c r="F15" s="13">
        <f t="shared" si="1"/>
        <v>314.79810074318743</v>
      </c>
      <c r="G15" s="7"/>
    </row>
    <row r="16" spans="1:7" ht="33" customHeight="1" x14ac:dyDescent="0.5">
      <c r="A16" s="4" t="s">
        <v>15</v>
      </c>
      <c r="B16" s="12">
        <v>1450239</v>
      </c>
      <c r="C16" s="12">
        <v>9350</v>
      </c>
      <c r="D16" s="12">
        <v>3666</v>
      </c>
      <c r="E16" s="13">
        <f t="shared" si="0"/>
        <v>155.10577540106951</v>
      </c>
      <c r="F16" s="13">
        <f t="shared" si="1"/>
        <v>395.59165302782321</v>
      </c>
      <c r="G16" s="7"/>
    </row>
    <row r="17" spans="1:7" ht="33" customHeight="1" x14ac:dyDescent="0.5">
      <c r="A17" s="4" t="s">
        <v>16</v>
      </c>
      <c r="B17" s="12">
        <v>116587</v>
      </c>
      <c r="C17" s="12">
        <v>10367</v>
      </c>
      <c r="D17" s="12">
        <v>4323</v>
      </c>
      <c r="E17" s="13">
        <f t="shared" si="0"/>
        <v>11.245972798302306</v>
      </c>
      <c r="F17" s="13">
        <f t="shared" si="1"/>
        <v>26.969003007170947</v>
      </c>
      <c r="G17" s="7"/>
    </row>
    <row r="18" spans="1:7" ht="33" customHeight="1" x14ac:dyDescent="0.5">
      <c r="A18" s="4" t="s">
        <v>17</v>
      </c>
      <c r="B18" s="12">
        <v>238900</v>
      </c>
      <c r="C18" s="12">
        <v>8209</v>
      </c>
      <c r="D18" s="12">
        <v>3244</v>
      </c>
      <c r="E18" s="13">
        <f t="shared" si="0"/>
        <v>29.102204897064198</v>
      </c>
      <c r="F18" s="13">
        <f t="shared" si="1"/>
        <v>73.643649815043162</v>
      </c>
      <c r="G18" s="7"/>
    </row>
    <row r="19" spans="1:7" ht="33" customHeight="1" x14ac:dyDescent="0.5">
      <c r="A19" s="4" t="s">
        <v>18</v>
      </c>
      <c r="B19" s="12">
        <v>1409459</v>
      </c>
      <c r="C19" s="12">
        <v>14651</v>
      </c>
      <c r="D19" s="12">
        <v>4996</v>
      </c>
      <c r="E19" s="13">
        <f t="shared" si="0"/>
        <v>96.20223875503379</v>
      </c>
      <c r="F19" s="13">
        <f t="shared" si="1"/>
        <v>282.11749399519618</v>
      </c>
      <c r="G19" s="7"/>
    </row>
    <row r="20" spans="1:7" ht="33" customHeight="1" x14ac:dyDescent="0.5">
      <c r="A20" s="4" t="s">
        <v>25</v>
      </c>
      <c r="B20" s="12">
        <v>0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25148229</v>
      </c>
      <c r="C21" s="12">
        <f t="shared" ref="C21:D21" si="2">SUM(C3:C19)</f>
        <v>779540</v>
      </c>
      <c r="D21" s="12">
        <f t="shared" si="2"/>
        <v>297065</v>
      </c>
      <c r="E21" s="13">
        <f t="shared" si="0"/>
        <v>32.260344562177693</v>
      </c>
      <c r="F21" s="13">
        <f t="shared" si="1"/>
        <v>84.655644387591934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8C7A-E0D2-40F3-ADA2-D182E3998003}">
  <dimension ref="A1:G41"/>
  <sheetViews>
    <sheetView topLeftCell="A13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27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202911</v>
      </c>
      <c r="C3" s="12">
        <v>263008</v>
      </c>
      <c r="D3" s="12">
        <v>104503</v>
      </c>
      <c r="E3" s="13">
        <f>B3/C3</f>
        <v>0.77150124711035406</v>
      </c>
      <c r="F3" s="13">
        <f>B3/D3</f>
        <v>1.9416763155124732</v>
      </c>
      <c r="G3" s="7"/>
    </row>
    <row r="4" spans="1:7" ht="33" customHeight="1" x14ac:dyDescent="0.5">
      <c r="A4" s="4" t="s">
        <v>3</v>
      </c>
      <c r="B4" s="12">
        <v>65833</v>
      </c>
      <c r="C4" s="12">
        <v>65465</v>
      </c>
      <c r="D4" s="12">
        <v>28850</v>
      </c>
      <c r="E4" s="13">
        <f t="shared" ref="E4:E21" si="0">B4/C4</f>
        <v>1.0056213243718017</v>
      </c>
      <c r="F4" s="13">
        <f t="shared" ref="F4:F21" si="1">B4/D4</f>
        <v>2.2819064124783361</v>
      </c>
      <c r="G4" s="7"/>
    </row>
    <row r="5" spans="1:7" ht="33" customHeight="1" x14ac:dyDescent="0.5">
      <c r="A5" s="4" t="s">
        <v>4</v>
      </c>
      <c r="B5" s="12">
        <v>150460</v>
      </c>
      <c r="C5" s="12">
        <v>29165</v>
      </c>
      <c r="D5" s="12">
        <v>12116</v>
      </c>
      <c r="E5" s="13">
        <f t="shared" si="0"/>
        <v>5.158923367049546</v>
      </c>
      <c r="F5" s="13">
        <f t="shared" si="1"/>
        <v>12.418289864641796</v>
      </c>
      <c r="G5" s="7"/>
    </row>
    <row r="6" spans="1:7" ht="33" customHeight="1" x14ac:dyDescent="0.5">
      <c r="A6" s="4" t="s">
        <v>5</v>
      </c>
      <c r="B6" s="12">
        <v>127457</v>
      </c>
      <c r="C6" s="12">
        <v>32844</v>
      </c>
      <c r="D6" s="12">
        <v>11809</v>
      </c>
      <c r="E6" s="13">
        <f t="shared" si="0"/>
        <v>3.8806783582998419</v>
      </c>
      <c r="F6" s="13">
        <f t="shared" si="1"/>
        <v>10.793208569734947</v>
      </c>
      <c r="G6" s="7"/>
    </row>
    <row r="7" spans="1:7" ht="33" customHeight="1" x14ac:dyDescent="0.5">
      <c r="A7" s="4" t="s">
        <v>6</v>
      </c>
      <c r="B7" s="14">
        <v>346861</v>
      </c>
      <c r="C7" s="12">
        <v>22894</v>
      </c>
      <c r="D7" s="12">
        <v>7967</v>
      </c>
      <c r="E7" s="13">
        <f t="shared" si="0"/>
        <v>15.150738184677207</v>
      </c>
      <c r="F7" s="13">
        <f t="shared" si="1"/>
        <v>43.537216016066274</v>
      </c>
      <c r="G7" s="7"/>
    </row>
    <row r="8" spans="1:7" ht="33" customHeight="1" x14ac:dyDescent="0.5">
      <c r="A8" s="4" t="s">
        <v>7</v>
      </c>
      <c r="B8" s="14">
        <v>135872</v>
      </c>
      <c r="C8" s="12">
        <v>69350</v>
      </c>
      <c r="D8" s="12">
        <v>24621</v>
      </c>
      <c r="E8" s="13">
        <f t="shared" si="0"/>
        <v>1.9592213410237924</v>
      </c>
      <c r="F8" s="13">
        <f t="shared" si="1"/>
        <v>5.5185410828154824</v>
      </c>
      <c r="G8" s="7"/>
    </row>
    <row r="9" spans="1:7" ht="33" customHeight="1" x14ac:dyDescent="0.5">
      <c r="A9" s="4" t="s">
        <v>8</v>
      </c>
      <c r="B9" s="14">
        <v>149226</v>
      </c>
      <c r="C9" s="12">
        <v>27969</v>
      </c>
      <c r="D9" s="12">
        <v>10238</v>
      </c>
      <c r="E9" s="13">
        <f t="shared" si="0"/>
        <v>5.3354070578140087</v>
      </c>
      <c r="F9" s="13">
        <f t="shared" si="1"/>
        <v>14.575698378589568</v>
      </c>
      <c r="G9" s="7"/>
    </row>
    <row r="10" spans="1:7" ht="33" customHeight="1" x14ac:dyDescent="0.5">
      <c r="A10" s="4" t="s">
        <v>9</v>
      </c>
      <c r="B10" s="14">
        <v>172407</v>
      </c>
      <c r="C10" s="12">
        <v>82236</v>
      </c>
      <c r="D10" s="12">
        <v>30651</v>
      </c>
      <c r="E10" s="13">
        <f t="shared" si="0"/>
        <v>2.096490588063622</v>
      </c>
      <c r="F10" s="13">
        <f t="shared" si="1"/>
        <v>5.6248409513555835</v>
      </c>
      <c r="G10" s="7"/>
    </row>
    <row r="11" spans="1:7" ht="33" customHeight="1" x14ac:dyDescent="0.5">
      <c r="A11" s="4" t="s">
        <v>10</v>
      </c>
      <c r="B11" s="14">
        <v>311609</v>
      </c>
      <c r="C11" s="12">
        <v>91322</v>
      </c>
      <c r="D11" s="12">
        <v>32088</v>
      </c>
      <c r="E11" s="13">
        <f t="shared" si="0"/>
        <v>3.4122007840388955</v>
      </c>
      <c r="F11" s="13">
        <f t="shared" si="1"/>
        <v>9.7110757915731742</v>
      </c>
      <c r="G11" s="3"/>
    </row>
    <row r="12" spans="1:7" ht="33" customHeight="1" x14ac:dyDescent="0.5">
      <c r="A12" s="4" t="s">
        <v>11</v>
      </c>
      <c r="B12" s="14">
        <v>156345</v>
      </c>
      <c r="C12" s="12">
        <v>18439</v>
      </c>
      <c r="D12" s="12">
        <v>6377</v>
      </c>
      <c r="E12" s="13">
        <f t="shared" si="0"/>
        <v>8.4790389934378219</v>
      </c>
      <c r="F12" s="13">
        <f t="shared" si="1"/>
        <v>24.517014270032931</v>
      </c>
      <c r="G12" s="11"/>
    </row>
    <row r="13" spans="1:7" ht="33" customHeight="1" x14ac:dyDescent="0.5">
      <c r="A13" s="4" t="s">
        <v>12</v>
      </c>
      <c r="B13" s="14">
        <v>21748</v>
      </c>
      <c r="C13" s="12">
        <v>2516</v>
      </c>
      <c r="D13" s="12">
        <v>930</v>
      </c>
      <c r="E13" s="13">
        <f t="shared" si="0"/>
        <v>8.6438791732909372</v>
      </c>
      <c r="F13" s="13">
        <f t="shared" si="1"/>
        <v>23.384946236559141</v>
      </c>
      <c r="G13" s="7"/>
    </row>
    <row r="14" spans="1:7" ht="33" customHeight="1" x14ac:dyDescent="0.5">
      <c r="A14" s="4" t="s">
        <v>13</v>
      </c>
      <c r="B14" s="12">
        <v>38477</v>
      </c>
      <c r="C14" s="12">
        <v>10468</v>
      </c>
      <c r="D14" s="12">
        <v>3420</v>
      </c>
      <c r="E14" s="13">
        <f t="shared" si="0"/>
        <v>3.6756782575468092</v>
      </c>
      <c r="F14" s="13">
        <f t="shared" si="1"/>
        <v>11.250584795321638</v>
      </c>
      <c r="G14" s="7"/>
    </row>
    <row r="15" spans="1:7" ht="33" customHeight="1" x14ac:dyDescent="0.5">
      <c r="A15" s="4" t="s">
        <v>14</v>
      </c>
      <c r="B15" s="12">
        <v>21712</v>
      </c>
      <c r="C15" s="12">
        <v>21287</v>
      </c>
      <c r="D15" s="12">
        <v>7266</v>
      </c>
      <c r="E15" s="13">
        <f t="shared" si="0"/>
        <v>1.0199652369991075</v>
      </c>
      <c r="F15" s="13">
        <f t="shared" si="1"/>
        <v>2.9881640517478667</v>
      </c>
      <c r="G15" s="7"/>
    </row>
    <row r="16" spans="1:7" ht="33" customHeight="1" x14ac:dyDescent="0.5">
      <c r="A16" s="4" t="s">
        <v>15</v>
      </c>
      <c r="B16" s="12">
        <v>6000</v>
      </c>
      <c r="C16" s="12">
        <v>9350</v>
      </c>
      <c r="D16" s="12">
        <v>3666</v>
      </c>
      <c r="E16" s="13">
        <f t="shared" si="0"/>
        <v>0.64171122994652408</v>
      </c>
      <c r="F16" s="13">
        <f t="shared" si="1"/>
        <v>1.6366612111292962</v>
      </c>
      <c r="G16" s="7"/>
    </row>
    <row r="17" spans="1:7" ht="33" customHeight="1" x14ac:dyDescent="0.5">
      <c r="A17" s="4" t="s">
        <v>16</v>
      </c>
      <c r="B17" s="12">
        <v>90786</v>
      </c>
      <c r="C17" s="12">
        <v>10367</v>
      </c>
      <c r="D17" s="12">
        <v>4323</v>
      </c>
      <c r="E17" s="13">
        <f t="shared" si="0"/>
        <v>8.7572103790874891</v>
      </c>
      <c r="F17" s="13">
        <f t="shared" si="1"/>
        <v>21.000693962526025</v>
      </c>
      <c r="G17" s="7"/>
    </row>
    <row r="18" spans="1:7" ht="33" customHeight="1" x14ac:dyDescent="0.5">
      <c r="A18" s="4" t="s">
        <v>17</v>
      </c>
      <c r="B18" s="12">
        <v>7297</v>
      </c>
      <c r="C18" s="12">
        <v>8209</v>
      </c>
      <c r="D18" s="12">
        <v>3244</v>
      </c>
      <c r="E18" s="13">
        <f t="shared" si="0"/>
        <v>0.88890242416859544</v>
      </c>
      <c r="F18" s="13">
        <f t="shared" si="1"/>
        <v>2.2493834771886561</v>
      </c>
      <c r="G18" s="7"/>
    </row>
    <row r="19" spans="1:7" ht="33" customHeight="1" x14ac:dyDescent="0.5">
      <c r="A19" s="4" t="s">
        <v>18</v>
      </c>
      <c r="B19" s="12">
        <v>156697</v>
      </c>
      <c r="C19" s="12">
        <v>14651</v>
      </c>
      <c r="D19" s="12">
        <v>4996</v>
      </c>
      <c r="E19" s="13">
        <f t="shared" si="0"/>
        <v>10.695310900279845</v>
      </c>
      <c r="F19" s="13">
        <f t="shared" si="1"/>
        <v>31.364491593274618</v>
      </c>
      <c r="G19" s="7"/>
    </row>
    <row r="20" spans="1:7" ht="33" customHeight="1" x14ac:dyDescent="0.5">
      <c r="A20" s="4" t="s">
        <v>25</v>
      </c>
      <c r="B20" s="12">
        <v>237106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2398804</v>
      </c>
      <c r="C21" s="12">
        <f>SUM(C3:C19)</f>
        <v>779540</v>
      </c>
      <c r="D21" s="12">
        <f>SUM(D3:D19)</f>
        <v>297065</v>
      </c>
      <c r="E21" s="13">
        <f t="shared" si="0"/>
        <v>3.0772045052210277</v>
      </c>
      <c r="F21" s="13">
        <f t="shared" si="1"/>
        <v>8.0750138858498985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06281-005F-4C43-A053-E3F7628FCD9F}">
  <dimension ref="A1:G41"/>
  <sheetViews>
    <sheetView topLeftCell="A10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36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305079</v>
      </c>
      <c r="C3" s="12">
        <v>263008</v>
      </c>
      <c r="D3" s="12">
        <v>104503</v>
      </c>
      <c r="E3" s="13">
        <f>B3/C3</f>
        <v>1.1599609137364644</v>
      </c>
      <c r="F3" s="13">
        <f>B3/D3</f>
        <v>2.9193324593552337</v>
      </c>
      <c r="G3" s="7"/>
    </row>
    <row r="4" spans="1:7" ht="33" customHeight="1" x14ac:dyDescent="0.5">
      <c r="A4" s="4" t="s">
        <v>3</v>
      </c>
      <c r="B4" s="12">
        <v>265365</v>
      </c>
      <c r="C4" s="12">
        <v>65465</v>
      </c>
      <c r="D4" s="12">
        <v>28850</v>
      </c>
      <c r="E4" s="13">
        <f t="shared" ref="E4:E21" si="0">B4/C4</f>
        <v>4.0535400595738178</v>
      </c>
      <c r="F4" s="13">
        <f t="shared" ref="F4:F21" si="1">B4/D4</f>
        <v>9.1980935875216634</v>
      </c>
      <c r="G4" s="7"/>
    </row>
    <row r="5" spans="1:7" ht="33" customHeight="1" x14ac:dyDescent="0.5">
      <c r="A5" s="4" t="s">
        <v>4</v>
      </c>
      <c r="B5" s="12">
        <v>83486</v>
      </c>
      <c r="C5" s="12">
        <v>29165</v>
      </c>
      <c r="D5" s="12">
        <v>12116</v>
      </c>
      <c r="E5" s="13">
        <f t="shared" si="0"/>
        <v>2.862540716612378</v>
      </c>
      <c r="F5" s="13">
        <f t="shared" si="1"/>
        <v>6.8905579399141628</v>
      </c>
      <c r="G5" s="7"/>
    </row>
    <row r="6" spans="1:7" ht="33" customHeight="1" x14ac:dyDescent="0.5">
      <c r="A6" s="4" t="s">
        <v>5</v>
      </c>
      <c r="B6" s="12">
        <v>163707</v>
      </c>
      <c r="C6" s="12">
        <v>32844</v>
      </c>
      <c r="D6" s="12">
        <v>11809</v>
      </c>
      <c r="E6" s="13">
        <f t="shared" si="0"/>
        <v>4.9843807088052614</v>
      </c>
      <c r="F6" s="13">
        <f t="shared" si="1"/>
        <v>13.862901177068338</v>
      </c>
      <c r="G6" s="7"/>
    </row>
    <row r="7" spans="1:7" ht="33" customHeight="1" x14ac:dyDescent="0.5">
      <c r="A7" s="4" t="s">
        <v>6</v>
      </c>
      <c r="B7" s="14">
        <v>77409</v>
      </c>
      <c r="C7" s="12">
        <v>22894</v>
      </c>
      <c r="D7" s="12">
        <v>7967</v>
      </c>
      <c r="E7" s="13">
        <f t="shared" si="0"/>
        <v>3.3811915785795406</v>
      </c>
      <c r="F7" s="13">
        <f t="shared" si="1"/>
        <v>9.7162043429145228</v>
      </c>
      <c r="G7" s="7"/>
    </row>
    <row r="8" spans="1:7" ht="33" customHeight="1" x14ac:dyDescent="0.5">
      <c r="A8" s="4" t="s">
        <v>7</v>
      </c>
      <c r="B8" s="14">
        <v>0</v>
      </c>
      <c r="C8" s="12">
        <v>69350</v>
      </c>
      <c r="D8" s="12">
        <v>24621</v>
      </c>
      <c r="E8" s="13">
        <f t="shared" si="0"/>
        <v>0</v>
      </c>
      <c r="F8" s="13">
        <f t="shared" si="1"/>
        <v>0</v>
      </c>
      <c r="G8" s="7"/>
    </row>
    <row r="9" spans="1:7" ht="33" customHeight="1" x14ac:dyDescent="0.5">
      <c r="A9" s="4" t="s">
        <v>8</v>
      </c>
      <c r="B9" s="14">
        <v>0</v>
      </c>
      <c r="C9" s="12">
        <v>27969</v>
      </c>
      <c r="D9" s="12">
        <v>10238</v>
      </c>
      <c r="E9" s="13">
        <f t="shared" si="0"/>
        <v>0</v>
      </c>
      <c r="F9" s="13">
        <f t="shared" si="1"/>
        <v>0</v>
      </c>
      <c r="G9" s="7"/>
    </row>
    <row r="10" spans="1:7" ht="33" customHeight="1" x14ac:dyDescent="0.5">
      <c r="A10" s="4" t="s">
        <v>9</v>
      </c>
      <c r="B10" s="14">
        <v>0</v>
      </c>
      <c r="C10" s="12">
        <v>82236</v>
      </c>
      <c r="D10" s="12">
        <v>30651</v>
      </c>
      <c r="E10" s="13">
        <f t="shared" si="0"/>
        <v>0</v>
      </c>
      <c r="F10" s="13">
        <f t="shared" si="1"/>
        <v>0</v>
      </c>
      <c r="G10" s="7"/>
    </row>
    <row r="11" spans="1:7" ht="33" customHeight="1" x14ac:dyDescent="0.5">
      <c r="A11" s="4" t="s">
        <v>10</v>
      </c>
      <c r="B11" s="14">
        <v>197000</v>
      </c>
      <c r="C11" s="12">
        <v>91322</v>
      </c>
      <c r="D11" s="12">
        <v>32088</v>
      </c>
      <c r="E11" s="13">
        <f t="shared" si="0"/>
        <v>2.1572019885679246</v>
      </c>
      <c r="F11" s="13">
        <f t="shared" si="1"/>
        <v>6.1393667414609823</v>
      </c>
      <c r="G11" s="3"/>
    </row>
    <row r="12" spans="1:7" ht="33" customHeight="1" x14ac:dyDescent="0.5">
      <c r="A12" s="4" t="s">
        <v>11</v>
      </c>
      <c r="B12" s="14">
        <v>0</v>
      </c>
      <c r="C12" s="12">
        <v>18439</v>
      </c>
      <c r="D12" s="12">
        <v>6377</v>
      </c>
      <c r="E12" s="13">
        <f t="shared" si="0"/>
        <v>0</v>
      </c>
      <c r="F12" s="13">
        <f t="shared" si="1"/>
        <v>0</v>
      </c>
      <c r="G12" s="11"/>
    </row>
    <row r="13" spans="1:7" ht="33" customHeight="1" x14ac:dyDescent="0.5">
      <c r="A13" s="4" t="s">
        <v>12</v>
      </c>
      <c r="B13" s="14"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v>25248</v>
      </c>
      <c r="C15" s="12">
        <v>21287</v>
      </c>
      <c r="D15" s="12">
        <v>7266</v>
      </c>
      <c r="E15" s="13">
        <f t="shared" si="0"/>
        <v>1.1860760088316813</v>
      </c>
      <c r="F15" s="13">
        <f t="shared" si="1"/>
        <v>3.4748142031379023</v>
      </c>
      <c r="G15" s="7"/>
    </row>
    <row r="16" spans="1:7" ht="33" customHeight="1" x14ac:dyDescent="0.5">
      <c r="A16" s="4" t="s">
        <v>15</v>
      </c>
      <c r="B16" s="12">
        <v>0</v>
      </c>
      <c r="C16" s="12">
        <v>9350</v>
      </c>
      <c r="D16" s="12">
        <v>3666</v>
      </c>
      <c r="E16" s="13">
        <f t="shared" si="0"/>
        <v>0</v>
      </c>
      <c r="F16" s="13">
        <f t="shared" si="1"/>
        <v>0</v>
      </c>
      <c r="G16" s="7"/>
    </row>
    <row r="17" spans="1:7" ht="33" customHeight="1" x14ac:dyDescent="0.5">
      <c r="A17" s="4" t="s">
        <v>16</v>
      </c>
      <c r="B17" s="12">
        <v>299414</v>
      </c>
      <c r="C17" s="12">
        <v>10367</v>
      </c>
      <c r="D17" s="12">
        <v>4323</v>
      </c>
      <c r="E17" s="13">
        <f t="shared" si="0"/>
        <v>28.881450757210381</v>
      </c>
      <c r="F17" s="13">
        <f t="shared" si="1"/>
        <v>69.260698588942859</v>
      </c>
      <c r="G17" s="7"/>
    </row>
    <row r="18" spans="1:7" ht="33" customHeight="1" x14ac:dyDescent="0.5">
      <c r="A18" s="4" t="s">
        <v>17</v>
      </c>
      <c r="B18" s="12">
        <v>0</v>
      </c>
      <c r="C18" s="12">
        <v>8209</v>
      </c>
      <c r="D18" s="12">
        <v>3244</v>
      </c>
      <c r="E18" s="13">
        <f t="shared" si="0"/>
        <v>0</v>
      </c>
      <c r="F18" s="13">
        <f t="shared" si="1"/>
        <v>0</v>
      </c>
      <c r="G18" s="7"/>
    </row>
    <row r="19" spans="1:7" ht="33" customHeight="1" x14ac:dyDescent="0.5">
      <c r="A19" s="4" t="s">
        <v>18</v>
      </c>
      <c r="B19" s="12">
        <v>0</v>
      </c>
      <c r="C19" s="12">
        <v>14651</v>
      </c>
      <c r="D19" s="12">
        <v>4996</v>
      </c>
      <c r="E19" s="13">
        <f t="shared" si="0"/>
        <v>0</v>
      </c>
      <c r="F19" s="13">
        <f t="shared" si="1"/>
        <v>0</v>
      </c>
      <c r="G19" s="7"/>
    </row>
    <row r="20" spans="1:7" ht="33" customHeight="1" x14ac:dyDescent="0.5">
      <c r="A20" s="4" t="s">
        <v>25</v>
      </c>
      <c r="B20" s="12">
        <v>313651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1730359</v>
      </c>
      <c r="C21" s="12">
        <f>SUM(C3:C19)</f>
        <v>779540</v>
      </c>
      <c r="D21" s="12">
        <f>SUM(D3:D19)</f>
        <v>297065</v>
      </c>
      <c r="E21" s="13">
        <f t="shared" si="0"/>
        <v>2.2197180388434203</v>
      </c>
      <c r="F21" s="13">
        <f t="shared" si="1"/>
        <v>5.8248497803511015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2EC12-631D-44B6-A7D8-96DD0544D560}">
  <dimension ref="A1:G41"/>
  <sheetViews>
    <sheetView topLeftCell="A16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28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579918</v>
      </c>
      <c r="C3" s="12">
        <v>263008</v>
      </c>
      <c r="D3" s="12">
        <v>104503</v>
      </c>
      <c r="E3" s="13">
        <f>B3/C3</f>
        <v>2.2049443362939529</v>
      </c>
      <c r="F3" s="13">
        <f>B3/D3</f>
        <v>5.549295235543477</v>
      </c>
      <c r="G3" s="7"/>
    </row>
    <row r="4" spans="1:7" ht="33" customHeight="1" x14ac:dyDescent="0.5">
      <c r="A4" s="4" t="s">
        <v>3</v>
      </c>
      <c r="B4" s="12">
        <v>2887618</v>
      </c>
      <c r="C4" s="12">
        <v>65465</v>
      </c>
      <c r="D4" s="12">
        <v>28850</v>
      </c>
      <c r="E4" s="13">
        <f t="shared" ref="E4:E21" si="0">B4/C4</f>
        <v>44.109340869166729</v>
      </c>
      <c r="F4" s="13">
        <f t="shared" ref="F4:F21" si="1">B4/D4</f>
        <v>100.0907452339688</v>
      </c>
      <c r="G4" s="7"/>
    </row>
    <row r="5" spans="1:7" ht="33" customHeight="1" x14ac:dyDescent="0.5">
      <c r="A5" s="4" t="s">
        <v>4</v>
      </c>
      <c r="B5" s="12">
        <v>1109000</v>
      </c>
      <c r="C5" s="12">
        <v>29165</v>
      </c>
      <c r="D5" s="12">
        <v>12116</v>
      </c>
      <c r="E5" s="13">
        <f t="shared" si="0"/>
        <v>38.025030001714384</v>
      </c>
      <c r="F5" s="13">
        <f t="shared" si="1"/>
        <v>91.531858699240672</v>
      </c>
      <c r="G5" s="7"/>
    </row>
    <row r="6" spans="1:7" ht="33" customHeight="1" x14ac:dyDescent="0.5">
      <c r="A6" s="4" t="s">
        <v>5</v>
      </c>
      <c r="B6" s="12">
        <v>1045000</v>
      </c>
      <c r="C6" s="12">
        <v>32844</v>
      </c>
      <c r="D6" s="12">
        <v>11809</v>
      </c>
      <c r="E6" s="13">
        <f t="shared" si="0"/>
        <v>31.817074655949337</v>
      </c>
      <c r="F6" s="13">
        <f t="shared" si="1"/>
        <v>88.491828266576334</v>
      </c>
      <c r="G6" s="7"/>
    </row>
    <row r="7" spans="1:7" ht="33" customHeight="1" x14ac:dyDescent="0.5">
      <c r="A7" s="4" t="s">
        <v>6</v>
      </c>
      <c r="B7" s="14">
        <v>1045000</v>
      </c>
      <c r="C7" s="12">
        <v>22894</v>
      </c>
      <c r="D7" s="12">
        <v>7967</v>
      </c>
      <c r="E7" s="13">
        <f t="shared" si="0"/>
        <v>45.645147200139775</v>
      </c>
      <c r="F7" s="13">
        <f t="shared" si="1"/>
        <v>131.16605999748964</v>
      </c>
      <c r="G7" s="7"/>
    </row>
    <row r="8" spans="1:7" ht="33" customHeight="1" x14ac:dyDescent="0.5">
      <c r="A8" s="4" t="s">
        <v>7</v>
      </c>
      <c r="B8" s="14">
        <v>2492680</v>
      </c>
      <c r="C8" s="12">
        <v>69350</v>
      </c>
      <c r="D8" s="12">
        <v>24621</v>
      </c>
      <c r="E8" s="13">
        <f t="shared" si="0"/>
        <v>35.943475126171592</v>
      </c>
      <c r="F8" s="13">
        <f t="shared" si="1"/>
        <v>101.2420291620974</v>
      </c>
      <c r="G8" s="7"/>
    </row>
    <row r="9" spans="1:7" ht="33" customHeight="1" x14ac:dyDescent="0.5">
      <c r="A9" s="4" t="s">
        <v>8</v>
      </c>
      <c r="B9" s="14">
        <v>1337020</v>
      </c>
      <c r="C9" s="12">
        <v>27969</v>
      </c>
      <c r="D9" s="12">
        <v>10238</v>
      </c>
      <c r="E9" s="13">
        <f t="shared" si="0"/>
        <v>47.80363974400229</v>
      </c>
      <c r="F9" s="13">
        <f t="shared" si="1"/>
        <v>130.59386598945107</v>
      </c>
      <c r="G9" s="7"/>
    </row>
    <row r="10" spans="1:7" ht="33" customHeight="1" x14ac:dyDescent="0.5">
      <c r="A10" s="4" t="s">
        <v>9</v>
      </c>
      <c r="B10" s="14">
        <v>2757500</v>
      </c>
      <c r="C10" s="12">
        <v>82236</v>
      </c>
      <c r="D10" s="12">
        <v>30651</v>
      </c>
      <c r="E10" s="13">
        <f t="shared" si="0"/>
        <v>33.53154336300404</v>
      </c>
      <c r="F10" s="13">
        <f t="shared" si="1"/>
        <v>89.964438354376696</v>
      </c>
      <c r="G10" s="7"/>
    </row>
    <row r="11" spans="1:7" ht="33" customHeight="1" x14ac:dyDescent="0.5">
      <c r="A11" s="4" t="s">
        <v>10</v>
      </c>
      <c r="B11" s="14">
        <v>2417631</v>
      </c>
      <c r="C11" s="12">
        <v>91322</v>
      </c>
      <c r="D11" s="12">
        <v>32088</v>
      </c>
      <c r="E11" s="13">
        <f t="shared" si="0"/>
        <v>26.473697466108934</v>
      </c>
      <c r="F11" s="13">
        <f t="shared" si="1"/>
        <v>75.343773373223641</v>
      </c>
      <c r="G11" s="3"/>
    </row>
    <row r="12" spans="1:7" ht="33" customHeight="1" x14ac:dyDescent="0.5">
      <c r="A12" s="4" t="s">
        <v>11</v>
      </c>
      <c r="B12" s="14">
        <v>0</v>
      </c>
      <c r="C12" s="12">
        <v>18439</v>
      </c>
      <c r="D12" s="12">
        <v>6377</v>
      </c>
      <c r="E12" s="13">
        <f t="shared" si="0"/>
        <v>0</v>
      </c>
      <c r="F12" s="13">
        <f t="shared" si="1"/>
        <v>0</v>
      </c>
      <c r="G12" s="11"/>
    </row>
    <row r="13" spans="1:7" ht="33" customHeight="1" x14ac:dyDescent="0.5">
      <c r="A13" s="4" t="s">
        <v>12</v>
      </c>
      <c r="B13" s="14"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v>482000</v>
      </c>
      <c r="C14" s="12">
        <v>10468</v>
      </c>
      <c r="D14" s="12">
        <v>3420</v>
      </c>
      <c r="E14" s="13">
        <f t="shared" si="0"/>
        <v>46.045089797478028</v>
      </c>
      <c r="F14" s="13">
        <f t="shared" si="1"/>
        <v>140.93567251461988</v>
      </c>
      <c r="G14" s="7"/>
    </row>
    <row r="15" spans="1:7" ht="33" customHeight="1" x14ac:dyDescent="0.5">
      <c r="A15" s="4" t="s">
        <v>14</v>
      </c>
      <c r="B15" s="12">
        <v>871000</v>
      </c>
      <c r="C15" s="12">
        <v>21287</v>
      </c>
      <c r="D15" s="12">
        <v>7266</v>
      </c>
      <c r="E15" s="13">
        <f t="shared" si="0"/>
        <v>40.916991591111945</v>
      </c>
      <c r="F15" s="13">
        <f t="shared" si="1"/>
        <v>119.87338287916323</v>
      </c>
      <c r="G15" s="7"/>
    </row>
    <row r="16" spans="1:7" ht="33" customHeight="1" x14ac:dyDescent="0.5">
      <c r="A16" s="4" t="s">
        <v>15</v>
      </c>
      <c r="B16" s="12">
        <v>5000</v>
      </c>
      <c r="C16" s="12">
        <v>9350</v>
      </c>
      <c r="D16" s="12">
        <v>3666</v>
      </c>
      <c r="E16" s="13">
        <f t="shared" si="0"/>
        <v>0.53475935828877008</v>
      </c>
      <c r="F16" s="13">
        <f t="shared" si="1"/>
        <v>1.3638843426077469</v>
      </c>
      <c r="G16" s="7"/>
    </row>
    <row r="17" spans="1:7" ht="33" customHeight="1" x14ac:dyDescent="0.5">
      <c r="A17" s="4" t="s">
        <v>16</v>
      </c>
      <c r="B17" s="12">
        <v>221000</v>
      </c>
      <c r="C17" s="12">
        <v>10367</v>
      </c>
      <c r="D17" s="12">
        <v>4323</v>
      </c>
      <c r="E17" s="13">
        <f t="shared" si="0"/>
        <v>21.317642519533134</v>
      </c>
      <c r="F17" s="13">
        <f t="shared" si="1"/>
        <v>51.121906083738146</v>
      </c>
      <c r="G17" s="7"/>
    </row>
    <row r="18" spans="1:7" ht="33" customHeight="1" x14ac:dyDescent="0.5">
      <c r="A18" s="4" t="s">
        <v>17</v>
      </c>
      <c r="B18" s="12">
        <v>456113</v>
      </c>
      <c r="C18" s="12">
        <v>8209</v>
      </c>
      <c r="D18" s="12">
        <v>3244</v>
      </c>
      <c r="E18" s="13">
        <f t="shared" si="0"/>
        <v>55.562553295163845</v>
      </c>
      <c r="F18" s="13">
        <f t="shared" si="1"/>
        <v>140.60203452527745</v>
      </c>
      <c r="G18" s="7"/>
    </row>
    <row r="19" spans="1:7" ht="33" customHeight="1" x14ac:dyDescent="0.5">
      <c r="A19" s="4" t="s">
        <v>18</v>
      </c>
      <c r="B19" s="12">
        <v>3500</v>
      </c>
      <c r="C19" s="12">
        <v>14651</v>
      </c>
      <c r="D19" s="12">
        <v>4996</v>
      </c>
      <c r="E19" s="13">
        <f t="shared" si="0"/>
        <v>0.23889154323936931</v>
      </c>
      <c r="F19" s="13">
        <f t="shared" si="1"/>
        <v>0.70056044835868692</v>
      </c>
      <c r="G19" s="7"/>
    </row>
    <row r="20" spans="1:7" ht="33" customHeight="1" x14ac:dyDescent="0.5">
      <c r="A20" s="4" t="s">
        <v>25</v>
      </c>
      <c r="B20" s="12">
        <v>3928489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21638469</v>
      </c>
      <c r="C21" s="12">
        <f>SUM(C3:C19)</f>
        <v>779540</v>
      </c>
      <c r="D21" s="12">
        <f>SUM(D3:D19)</f>
        <v>297065</v>
      </c>
      <c r="E21" s="13">
        <f t="shared" si="0"/>
        <v>27.757997023885881</v>
      </c>
      <c r="F21" s="13">
        <f t="shared" si="1"/>
        <v>72.840856378233724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E8A-5F8D-4065-91A9-24146CEABFC5}">
  <dimension ref="A1:G41"/>
  <sheetViews>
    <sheetView topLeftCell="A13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34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0</v>
      </c>
      <c r="C5" s="12">
        <v>29165</v>
      </c>
      <c r="D5" s="12">
        <v>12116</v>
      </c>
      <c r="E5" s="13">
        <f t="shared" si="0"/>
        <v>0</v>
      </c>
      <c r="F5" s="13">
        <f t="shared" si="1"/>
        <v>0</v>
      </c>
      <c r="G5" s="7"/>
    </row>
    <row r="6" spans="1:7" ht="33" customHeight="1" x14ac:dyDescent="0.5">
      <c r="A6" s="4" t="s">
        <v>5</v>
      </c>
      <c r="B6" s="12">
        <v>0</v>
      </c>
      <c r="C6" s="12">
        <v>32844</v>
      </c>
      <c r="D6" s="12">
        <v>11809</v>
      </c>
      <c r="E6" s="13">
        <f t="shared" si="0"/>
        <v>0</v>
      </c>
      <c r="F6" s="13">
        <f t="shared" si="1"/>
        <v>0</v>
      </c>
      <c r="G6" s="7"/>
    </row>
    <row r="7" spans="1:7" ht="33" customHeight="1" x14ac:dyDescent="0.5">
      <c r="A7" s="4" t="s">
        <v>6</v>
      </c>
      <c r="B7" s="14">
        <v>9000</v>
      </c>
      <c r="C7" s="12">
        <v>22894</v>
      </c>
      <c r="D7" s="12">
        <v>7967</v>
      </c>
      <c r="E7" s="13">
        <f t="shared" si="0"/>
        <v>0.39311610028828514</v>
      </c>
      <c r="F7" s="13">
        <f t="shared" si="1"/>
        <v>1.1296598468683319</v>
      </c>
      <c r="G7" s="7"/>
    </row>
    <row r="8" spans="1:7" ht="33" customHeight="1" x14ac:dyDescent="0.5">
      <c r="A8" s="4" t="s">
        <v>7</v>
      </c>
      <c r="B8" s="14">
        <v>0</v>
      </c>
      <c r="C8" s="12">
        <v>69350</v>
      </c>
      <c r="D8" s="12">
        <v>24621</v>
      </c>
      <c r="E8" s="13">
        <f t="shared" si="0"/>
        <v>0</v>
      </c>
      <c r="F8" s="13">
        <f t="shared" si="1"/>
        <v>0</v>
      </c>
      <c r="G8" s="7"/>
    </row>
    <row r="9" spans="1:7" ht="33" customHeight="1" x14ac:dyDescent="0.5">
      <c r="A9" s="4" t="s">
        <v>8</v>
      </c>
      <c r="B9" s="14">
        <v>0</v>
      </c>
      <c r="C9" s="12">
        <v>27969</v>
      </c>
      <c r="D9" s="12">
        <v>10238</v>
      </c>
      <c r="E9" s="13">
        <f t="shared" si="0"/>
        <v>0</v>
      </c>
      <c r="F9" s="13">
        <f t="shared" si="1"/>
        <v>0</v>
      </c>
      <c r="G9" s="7"/>
    </row>
    <row r="10" spans="1:7" ht="33" customHeight="1" x14ac:dyDescent="0.5">
      <c r="A10" s="4" t="s">
        <v>9</v>
      </c>
      <c r="B10" s="14">
        <v>1000000</v>
      </c>
      <c r="C10" s="12">
        <v>82236</v>
      </c>
      <c r="D10" s="12">
        <v>30651</v>
      </c>
      <c r="E10" s="13">
        <f t="shared" si="0"/>
        <v>12.160124519675081</v>
      </c>
      <c r="F10" s="13">
        <f t="shared" si="1"/>
        <v>32.625362957162899</v>
      </c>
      <c r="G10" s="7"/>
    </row>
    <row r="11" spans="1:7" ht="33" customHeight="1" x14ac:dyDescent="0.5">
      <c r="A11" s="4" t="s">
        <v>10</v>
      </c>
      <c r="B11" s="14">
        <v>0</v>
      </c>
      <c r="C11" s="12">
        <v>91322</v>
      </c>
      <c r="D11" s="12">
        <v>32088</v>
      </c>
      <c r="E11" s="13">
        <f t="shared" si="0"/>
        <v>0</v>
      </c>
      <c r="F11" s="13">
        <f t="shared" si="1"/>
        <v>0</v>
      </c>
      <c r="G11" s="3"/>
    </row>
    <row r="12" spans="1:7" ht="33" customHeight="1" x14ac:dyDescent="0.5">
      <c r="A12" s="4" t="s">
        <v>11</v>
      </c>
      <c r="B12" s="14">
        <v>0</v>
      </c>
      <c r="C12" s="12">
        <v>18439</v>
      </c>
      <c r="D12" s="12">
        <v>6377</v>
      </c>
      <c r="E12" s="13">
        <f t="shared" si="0"/>
        <v>0</v>
      </c>
      <c r="F12" s="13">
        <f t="shared" si="1"/>
        <v>0</v>
      </c>
      <c r="G12" s="11"/>
    </row>
    <row r="13" spans="1:7" ht="33" customHeight="1" x14ac:dyDescent="0.5">
      <c r="A13" s="4" t="s">
        <v>12</v>
      </c>
      <c r="B13" s="14"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v>0</v>
      </c>
      <c r="C15" s="12">
        <v>21287</v>
      </c>
      <c r="D15" s="12">
        <v>7266</v>
      </c>
      <c r="E15" s="13">
        <f t="shared" si="0"/>
        <v>0</v>
      </c>
      <c r="F15" s="13">
        <f t="shared" si="1"/>
        <v>0</v>
      </c>
      <c r="G15" s="7"/>
    </row>
    <row r="16" spans="1:7" ht="33" customHeight="1" x14ac:dyDescent="0.5">
      <c r="A16" s="4" t="s">
        <v>15</v>
      </c>
      <c r="B16" s="12">
        <v>305330</v>
      </c>
      <c r="C16" s="12">
        <v>9350</v>
      </c>
      <c r="D16" s="12">
        <v>3666</v>
      </c>
      <c r="E16" s="13">
        <f t="shared" si="0"/>
        <v>32.655614973262033</v>
      </c>
      <c r="F16" s="13">
        <f t="shared" si="1"/>
        <v>83.286961265684667</v>
      </c>
      <c r="G16" s="7"/>
    </row>
    <row r="17" spans="1:7" ht="33" customHeight="1" x14ac:dyDescent="0.5">
      <c r="A17" s="4" t="s">
        <v>16</v>
      </c>
      <c r="B17" s="12">
        <v>0</v>
      </c>
      <c r="C17" s="12">
        <v>10367</v>
      </c>
      <c r="D17" s="12">
        <v>4323</v>
      </c>
      <c r="E17" s="13">
        <f t="shared" si="0"/>
        <v>0</v>
      </c>
      <c r="F17" s="13">
        <f t="shared" si="1"/>
        <v>0</v>
      </c>
      <c r="G17" s="7"/>
    </row>
    <row r="18" spans="1:7" ht="33" customHeight="1" x14ac:dyDescent="0.5">
      <c r="A18" s="4" t="s">
        <v>17</v>
      </c>
      <c r="B18" s="12">
        <v>292000</v>
      </c>
      <c r="C18" s="12">
        <v>8209</v>
      </c>
      <c r="D18" s="12">
        <v>3244</v>
      </c>
      <c r="E18" s="13">
        <f t="shared" si="0"/>
        <v>35.5707150688269</v>
      </c>
      <c r="F18" s="13">
        <f t="shared" si="1"/>
        <v>90.012330456226877</v>
      </c>
      <c r="G18" s="7"/>
    </row>
    <row r="19" spans="1:7" ht="33" customHeight="1" x14ac:dyDescent="0.5">
      <c r="A19" s="4" t="s">
        <v>18</v>
      </c>
      <c r="B19" s="12">
        <v>0</v>
      </c>
      <c r="C19" s="12">
        <v>14651</v>
      </c>
      <c r="D19" s="12">
        <v>4996</v>
      </c>
      <c r="E19" s="13">
        <f t="shared" si="0"/>
        <v>0</v>
      </c>
      <c r="F19" s="13">
        <f t="shared" si="1"/>
        <v>0</v>
      </c>
      <c r="G19" s="7"/>
    </row>
    <row r="20" spans="1:7" ht="33" customHeight="1" x14ac:dyDescent="0.5">
      <c r="A20" s="4" t="s">
        <v>25</v>
      </c>
      <c r="B20" s="12">
        <v>356698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1963028</v>
      </c>
      <c r="C21" s="12">
        <f>SUM(C3:C19)</f>
        <v>779540</v>
      </c>
      <c r="D21" s="12">
        <f>SUM(D3:D19)</f>
        <v>297065</v>
      </c>
      <c r="E21" s="13">
        <f t="shared" si="0"/>
        <v>2.5181876491264079</v>
      </c>
      <c r="F21" s="13">
        <f t="shared" si="1"/>
        <v>6.6080756736741115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C20B2-9521-4A99-83FE-5CB29F944C67}">
  <dimension ref="A1:G41"/>
  <sheetViews>
    <sheetView topLeftCell="A13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29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784145</v>
      </c>
      <c r="C3" s="12">
        <v>263008</v>
      </c>
      <c r="D3" s="12">
        <v>104503</v>
      </c>
      <c r="E3" s="13">
        <f>B3/C3</f>
        <v>2.9814492334833922</v>
      </c>
      <c r="F3" s="13">
        <f>B3/D3</f>
        <v>7.5035644909715513</v>
      </c>
      <c r="G3" s="7"/>
    </row>
    <row r="4" spans="1:7" ht="33" customHeight="1" x14ac:dyDescent="0.5">
      <c r="A4" s="4" t="s">
        <v>3</v>
      </c>
      <c r="B4" s="12">
        <v>244896</v>
      </c>
      <c r="C4" s="12">
        <v>65465</v>
      </c>
      <c r="D4" s="12">
        <v>28850</v>
      </c>
      <c r="E4" s="13">
        <f t="shared" ref="E4:E21" si="0">B4/C4</f>
        <v>3.740869166730314</v>
      </c>
      <c r="F4" s="13">
        <f t="shared" ref="F4:F21" si="1">B4/D4</f>
        <v>8.4885961871750428</v>
      </c>
      <c r="G4" s="7"/>
    </row>
    <row r="5" spans="1:7" ht="33" customHeight="1" x14ac:dyDescent="0.5">
      <c r="A5" s="4" t="s">
        <v>4</v>
      </c>
      <c r="B5" s="12">
        <v>106598</v>
      </c>
      <c r="C5" s="12">
        <v>29165</v>
      </c>
      <c r="D5" s="12">
        <v>12116</v>
      </c>
      <c r="E5" s="13">
        <f t="shared" si="0"/>
        <v>3.6549974284244815</v>
      </c>
      <c r="F5" s="13">
        <f t="shared" si="1"/>
        <v>8.7981181908220538</v>
      </c>
      <c r="G5" s="7"/>
    </row>
    <row r="6" spans="1:7" ht="33" customHeight="1" x14ac:dyDescent="0.5">
      <c r="A6" s="4" t="s">
        <v>5</v>
      </c>
      <c r="B6" s="12">
        <v>119452</v>
      </c>
      <c r="C6" s="12">
        <v>32844</v>
      </c>
      <c r="D6" s="12">
        <v>11809</v>
      </c>
      <c r="E6" s="13">
        <f t="shared" si="0"/>
        <v>3.6369504323468518</v>
      </c>
      <c r="F6" s="13">
        <f t="shared" si="1"/>
        <v>10.115335760860361</v>
      </c>
      <c r="G6" s="7"/>
    </row>
    <row r="7" spans="1:7" ht="33" customHeight="1" x14ac:dyDescent="0.5">
      <c r="A7" s="4" t="s">
        <v>6</v>
      </c>
      <c r="B7" s="14">
        <v>111371</v>
      </c>
      <c r="C7" s="12">
        <v>22894</v>
      </c>
      <c r="D7" s="12">
        <v>7967</v>
      </c>
      <c r="E7" s="13">
        <f t="shared" si="0"/>
        <v>4.8646370228007338</v>
      </c>
      <c r="F7" s="13">
        <f t="shared" si="1"/>
        <v>13.979038533952554</v>
      </c>
      <c r="G7" s="7"/>
    </row>
    <row r="8" spans="1:7" ht="33" customHeight="1" x14ac:dyDescent="0.5">
      <c r="A8" s="4" t="s">
        <v>7</v>
      </c>
      <c r="B8" s="14">
        <v>476442</v>
      </c>
      <c r="C8" s="12">
        <v>69350</v>
      </c>
      <c r="D8" s="12">
        <v>24621</v>
      </c>
      <c r="E8" s="13">
        <f t="shared" si="0"/>
        <v>6.8701081470800291</v>
      </c>
      <c r="F8" s="13">
        <f t="shared" si="1"/>
        <v>19.351041793590838</v>
      </c>
      <c r="G8" s="7"/>
    </row>
    <row r="9" spans="1:7" ht="33" customHeight="1" x14ac:dyDescent="0.5">
      <c r="A9" s="4" t="s">
        <v>8</v>
      </c>
      <c r="B9" s="14">
        <v>237117</v>
      </c>
      <c r="C9" s="12">
        <v>27969</v>
      </c>
      <c r="D9" s="12">
        <v>10238</v>
      </c>
      <c r="E9" s="13">
        <f t="shared" si="0"/>
        <v>8.4778504773141687</v>
      </c>
      <c r="F9" s="13">
        <f t="shared" si="1"/>
        <v>23.160480562609884</v>
      </c>
      <c r="G9" s="7"/>
    </row>
    <row r="10" spans="1:7" ht="33" customHeight="1" x14ac:dyDescent="0.5">
      <c r="A10" s="4" t="s">
        <v>9</v>
      </c>
      <c r="B10" s="14">
        <v>309823</v>
      </c>
      <c r="C10" s="12">
        <v>82236</v>
      </c>
      <c r="D10" s="12">
        <v>30651</v>
      </c>
      <c r="E10" s="13">
        <f t="shared" si="0"/>
        <v>3.7674862590592926</v>
      </c>
      <c r="F10" s="13">
        <f t="shared" si="1"/>
        <v>10.10808782747708</v>
      </c>
      <c r="G10" s="7"/>
    </row>
    <row r="11" spans="1:7" ht="33" customHeight="1" x14ac:dyDescent="0.5">
      <c r="A11" s="4" t="s">
        <v>10</v>
      </c>
      <c r="B11" s="14">
        <v>636720</v>
      </c>
      <c r="C11" s="12">
        <v>91322</v>
      </c>
      <c r="D11" s="12">
        <v>32088</v>
      </c>
      <c r="E11" s="13">
        <f t="shared" si="0"/>
        <v>6.9722520312739533</v>
      </c>
      <c r="F11" s="13">
        <f t="shared" si="1"/>
        <v>19.842931937172775</v>
      </c>
      <c r="G11" s="3"/>
    </row>
    <row r="12" spans="1:7" ht="33" customHeight="1" x14ac:dyDescent="0.5">
      <c r="A12" s="4" t="s">
        <v>11</v>
      </c>
      <c r="B12" s="14">
        <v>30176</v>
      </c>
      <c r="C12" s="12">
        <v>18439</v>
      </c>
      <c r="D12" s="12">
        <v>6377</v>
      </c>
      <c r="E12" s="13">
        <f t="shared" si="0"/>
        <v>1.6365312652529964</v>
      </c>
      <c r="F12" s="13">
        <f t="shared" si="1"/>
        <v>4.732005645287753</v>
      </c>
      <c r="G12" s="11"/>
    </row>
    <row r="13" spans="1:7" ht="33" customHeight="1" x14ac:dyDescent="0.5">
      <c r="A13" s="4" t="s">
        <v>12</v>
      </c>
      <c r="B13" s="14">
        <v>15459</v>
      </c>
      <c r="C13" s="12">
        <v>2516</v>
      </c>
      <c r="D13" s="12">
        <v>930</v>
      </c>
      <c r="E13" s="13">
        <f t="shared" si="0"/>
        <v>6.1442766295707472</v>
      </c>
      <c r="F13" s="13">
        <f t="shared" si="1"/>
        <v>16.622580645161289</v>
      </c>
      <c r="G13" s="7"/>
    </row>
    <row r="14" spans="1:7" ht="33" customHeight="1" x14ac:dyDescent="0.5">
      <c r="A14" s="4" t="s">
        <v>13</v>
      </c>
      <c r="B14" s="12">
        <v>69229</v>
      </c>
      <c r="C14" s="12">
        <v>10468</v>
      </c>
      <c r="D14" s="12">
        <v>3420</v>
      </c>
      <c r="E14" s="13">
        <f t="shared" si="0"/>
        <v>6.6133931983186853</v>
      </c>
      <c r="F14" s="13">
        <f t="shared" si="1"/>
        <v>20.242397660818714</v>
      </c>
      <c r="G14" s="7"/>
    </row>
    <row r="15" spans="1:7" ht="33" customHeight="1" x14ac:dyDescent="0.5">
      <c r="A15" s="4" t="s">
        <v>14</v>
      </c>
      <c r="B15" s="12">
        <v>114306</v>
      </c>
      <c r="C15" s="12">
        <v>21287</v>
      </c>
      <c r="D15" s="12">
        <v>7266</v>
      </c>
      <c r="E15" s="13">
        <f t="shared" si="0"/>
        <v>5.3697561892234695</v>
      </c>
      <c r="F15" s="13">
        <f t="shared" si="1"/>
        <v>15.731626754748142</v>
      </c>
      <c r="G15" s="7"/>
    </row>
    <row r="16" spans="1:7" ht="33" customHeight="1" x14ac:dyDescent="0.5">
      <c r="A16" s="4" t="s">
        <v>15</v>
      </c>
      <c r="B16" s="12">
        <v>18906</v>
      </c>
      <c r="C16" s="12">
        <v>9350</v>
      </c>
      <c r="D16" s="12">
        <v>3666</v>
      </c>
      <c r="E16" s="13">
        <f t="shared" si="0"/>
        <v>2.0220320855614973</v>
      </c>
      <c r="F16" s="13">
        <f t="shared" si="1"/>
        <v>5.1571194762684121</v>
      </c>
      <c r="G16" s="7"/>
    </row>
    <row r="17" spans="1:7" ht="33" customHeight="1" x14ac:dyDescent="0.5">
      <c r="A17" s="4" t="s">
        <v>16</v>
      </c>
      <c r="B17" s="12">
        <v>0</v>
      </c>
      <c r="C17" s="12">
        <v>10367</v>
      </c>
      <c r="D17" s="12">
        <v>4323</v>
      </c>
      <c r="E17" s="13">
        <f t="shared" si="0"/>
        <v>0</v>
      </c>
      <c r="F17" s="13">
        <f t="shared" si="1"/>
        <v>0</v>
      </c>
      <c r="G17" s="7"/>
    </row>
    <row r="18" spans="1:7" ht="33" customHeight="1" x14ac:dyDescent="0.5">
      <c r="A18" s="4" t="s">
        <v>17</v>
      </c>
      <c r="B18" s="12">
        <v>15885</v>
      </c>
      <c r="C18" s="12">
        <v>8209</v>
      </c>
      <c r="D18" s="12">
        <v>3244</v>
      </c>
      <c r="E18" s="13">
        <f t="shared" si="0"/>
        <v>1.935071263247655</v>
      </c>
      <c r="F18" s="13">
        <f t="shared" si="1"/>
        <v>4.8967324290998766</v>
      </c>
      <c r="G18" s="7"/>
    </row>
    <row r="19" spans="1:7" ht="33" customHeight="1" x14ac:dyDescent="0.5">
      <c r="A19" s="4" t="s">
        <v>18</v>
      </c>
      <c r="B19" s="12">
        <v>71191</v>
      </c>
      <c r="C19" s="12">
        <v>14651</v>
      </c>
      <c r="D19" s="12">
        <v>4996</v>
      </c>
      <c r="E19" s="13">
        <f t="shared" si="0"/>
        <v>4.8591222442154116</v>
      </c>
      <c r="F19" s="13">
        <f t="shared" si="1"/>
        <v>14.249599679743795</v>
      </c>
      <c r="G19" s="7"/>
    </row>
    <row r="20" spans="1:7" ht="33" customHeight="1" x14ac:dyDescent="0.5">
      <c r="A20" s="4" t="s">
        <v>25</v>
      </c>
      <c r="B20" s="12">
        <v>116957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3478673</v>
      </c>
      <c r="C21" s="12">
        <f>SUM(C3:C19)</f>
        <v>779540</v>
      </c>
      <c r="D21" s="12">
        <f>SUM(D3:D19)</f>
        <v>297065</v>
      </c>
      <c r="E21" s="13">
        <f t="shared" si="0"/>
        <v>4.4624688919106141</v>
      </c>
      <c r="F21" s="13">
        <f t="shared" si="1"/>
        <v>11.710140878258967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8755E-43EA-4BC3-9807-FDBCCAC6058F}">
  <dimension ref="A1:G41"/>
  <sheetViews>
    <sheetView topLeftCell="A10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37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34921</v>
      </c>
      <c r="C3" s="12">
        <v>263008</v>
      </c>
      <c r="D3" s="12">
        <v>104503</v>
      </c>
      <c r="E3" s="13">
        <f>B3/C3</f>
        <v>0.1327754288842925</v>
      </c>
      <c r="F3" s="13">
        <f>B3/D3</f>
        <v>0.3341626556175421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0</v>
      </c>
      <c r="C5" s="12">
        <v>29165</v>
      </c>
      <c r="D5" s="12">
        <v>12116</v>
      </c>
      <c r="E5" s="13">
        <f t="shared" si="0"/>
        <v>0</v>
      </c>
      <c r="F5" s="13">
        <f t="shared" si="1"/>
        <v>0</v>
      </c>
      <c r="G5" s="7"/>
    </row>
    <row r="6" spans="1:7" ht="33" customHeight="1" x14ac:dyDescent="0.5">
      <c r="A6" s="4" t="s">
        <v>5</v>
      </c>
      <c r="B6" s="12">
        <v>0</v>
      </c>
      <c r="C6" s="12">
        <v>32844</v>
      </c>
      <c r="D6" s="12">
        <v>11809</v>
      </c>
      <c r="E6" s="13">
        <f t="shared" si="0"/>
        <v>0</v>
      </c>
      <c r="F6" s="13">
        <f t="shared" si="1"/>
        <v>0</v>
      </c>
      <c r="G6" s="7"/>
    </row>
    <row r="7" spans="1:7" ht="33" customHeight="1" x14ac:dyDescent="0.5">
      <c r="A7" s="4" t="s">
        <v>6</v>
      </c>
      <c r="B7" s="14">
        <v>0</v>
      </c>
      <c r="C7" s="12">
        <v>22894</v>
      </c>
      <c r="D7" s="12">
        <v>7967</v>
      </c>
      <c r="E7" s="13">
        <f t="shared" si="0"/>
        <v>0</v>
      </c>
      <c r="F7" s="13">
        <f t="shared" si="1"/>
        <v>0</v>
      </c>
      <c r="G7" s="7"/>
    </row>
    <row r="8" spans="1:7" ht="33" customHeight="1" x14ac:dyDescent="0.5">
      <c r="A8" s="4" t="s">
        <v>7</v>
      </c>
      <c r="B8" s="14">
        <v>0</v>
      </c>
      <c r="C8" s="12">
        <v>69350</v>
      </c>
      <c r="D8" s="12">
        <v>24621</v>
      </c>
      <c r="E8" s="13">
        <f t="shared" si="0"/>
        <v>0</v>
      </c>
      <c r="F8" s="13">
        <f t="shared" si="1"/>
        <v>0</v>
      </c>
      <c r="G8" s="7"/>
    </row>
    <row r="9" spans="1:7" ht="33" customHeight="1" x14ac:dyDescent="0.5">
      <c r="A9" s="4" t="s">
        <v>8</v>
      </c>
      <c r="B9" s="14">
        <v>0</v>
      </c>
      <c r="C9" s="12">
        <v>27969</v>
      </c>
      <c r="D9" s="12">
        <v>10238</v>
      </c>
      <c r="E9" s="13">
        <f t="shared" si="0"/>
        <v>0</v>
      </c>
      <c r="F9" s="13">
        <f t="shared" si="1"/>
        <v>0</v>
      </c>
      <c r="G9" s="7"/>
    </row>
    <row r="10" spans="1:7" ht="33" customHeight="1" x14ac:dyDescent="0.5">
      <c r="A10" s="4" t="s">
        <v>9</v>
      </c>
      <c r="B10" s="14">
        <v>0</v>
      </c>
      <c r="C10" s="12">
        <v>82236</v>
      </c>
      <c r="D10" s="12">
        <v>30651</v>
      </c>
      <c r="E10" s="13">
        <f t="shared" si="0"/>
        <v>0</v>
      </c>
      <c r="F10" s="13">
        <f t="shared" si="1"/>
        <v>0</v>
      </c>
      <c r="G10" s="7"/>
    </row>
    <row r="11" spans="1:7" ht="33" customHeight="1" x14ac:dyDescent="0.5">
      <c r="A11" s="4" t="s">
        <v>10</v>
      </c>
      <c r="B11" s="14">
        <v>0</v>
      </c>
      <c r="C11" s="12">
        <v>91322</v>
      </c>
      <c r="D11" s="12">
        <v>32088</v>
      </c>
      <c r="E11" s="13">
        <f t="shared" si="0"/>
        <v>0</v>
      </c>
      <c r="F11" s="13">
        <f t="shared" si="1"/>
        <v>0</v>
      </c>
      <c r="G11" s="3"/>
    </row>
    <row r="12" spans="1:7" ht="33" customHeight="1" x14ac:dyDescent="0.5">
      <c r="A12" s="4" t="s">
        <v>11</v>
      </c>
      <c r="B12" s="14">
        <v>0</v>
      </c>
      <c r="C12" s="12">
        <v>18439</v>
      </c>
      <c r="D12" s="12">
        <v>6377</v>
      </c>
      <c r="E12" s="13">
        <f t="shared" si="0"/>
        <v>0</v>
      </c>
      <c r="F12" s="13">
        <f t="shared" si="1"/>
        <v>0</v>
      </c>
      <c r="G12" s="11"/>
    </row>
    <row r="13" spans="1:7" ht="33" customHeight="1" x14ac:dyDescent="0.5">
      <c r="A13" s="4" t="s">
        <v>12</v>
      </c>
      <c r="B13" s="14"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v>0</v>
      </c>
      <c r="C15" s="12">
        <v>21287</v>
      </c>
      <c r="D15" s="12">
        <v>7266</v>
      </c>
      <c r="E15" s="13">
        <f t="shared" si="0"/>
        <v>0</v>
      </c>
      <c r="F15" s="13">
        <f t="shared" si="1"/>
        <v>0</v>
      </c>
      <c r="G15" s="7"/>
    </row>
    <row r="16" spans="1:7" ht="33" customHeight="1" x14ac:dyDescent="0.5">
      <c r="A16" s="4" t="s">
        <v>15</v>
      </c>
      <c r="B16" s="12">
        <v>0</v>
      </c>
      <c r="C16" s="12">
        <v>9350</v>
      </c>
      <c r="D16" s="12">
        <v>3666</v>
      </c>
      <c r="E16" s="13">
        <f t="shared" si="0"/>
        <v>0</v>
      </c>
      <c r="F16" s="13">
        <f t="shared" si="1"/>
        <v>0</v>
      </c>
      <c r="G16" s="7"/>
    </row>
    <row r="17" spans="1:7" ht="33" customHeight="1" x14ac:dyDescent="0.5">
      <c r="A17" s="4" t="s">
        <v>16</v>
      </c>
      <c r="B17" s="12">
        <v>0</v>
      </c>
      <c r="C17" s="12">
        <v>10367</v>
      </c>
      <c r="D17" s="12">
        <v>4323</v>
      </c>
      <c r="E17" s="13">
        <f t="shared" si="0"/>
        <v>0</v>
      </c>
      <c r="F17" s="13">
        <f t="shared" si="1"/>
        <v>0</v>
      </c>
      <c r="G17" s="7"/>
    </row>
    <row r="18" spans="1:7" ht="33" customHeight="1" x14ac:dyDescent="0.5">
      <c r="A18" s="4" t="s">
        <v>17</v>
      </c>
      <c r="B18" s="12">
        <v>1282</v>
      </c>
      <c r="C18" s="12">
        <v>8209</v>
      </c>
      <c r="D18" s="12">
        <v>3244</v>
      </c>
      <c r="E18" s="13">
        <f t="shared" si="0"/>
        <v>0.15617005725423316</v>
      </c>
      <c r="F18" s="13">
        <f t="shared" si="1"/>
        <v>0.39519112207151663</v>
      </c>
      <c r="G18" s="7"/>
    </row>
    <row r="19" spans="1:7" ht="33" customHeight="1" x14ac:dyDescent="0.5">
      <c r="A19" s="4" t="s">
        <v>18</v>
      </c>
      <c r="B19" s="12">
        <v>0</v>
      </c>
      <c r="C19" s="12">
        <v>14651</v>
      </c>
      <c r="D19" s="12">
        <v>4996</v>
      </c>
      <c r="E19" s="13">
        <f t="shared" si="0"/>
        <v>0</v>
      </c>
      <c r="F19" s="13">
        <f t="shared" si="1"/>
        <v>0</v>
      </c>
      <c r="G19" s="7"/>
    </row>
    <row r="20" spans="1:7" ht="33" customHeight="1" x14ac:dyDescent="0.5">
      <c r="A20" s="4" t="s">
        <v>25</v>
      </c>
      <c r="B20" s="12">
        <v>22276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58479</v>
      </c>
      <c r="C21" s="12">
        <f>SUM(C3:C19)</f>
        <v>779540</v>
      </c>
      <c r="D21" s="12">
        <f>SUM(D3:D19)</f>
        <v>297065</v>
      </c>
      <c r="E21" s="13">
        <f t="shared" si="0"/>
        <v>7.501731790543141E-2</v>
      </c>
      <c r="F21" s="13">
        <f t="shared" si="1"/>
        <v>0.19685590695639002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opLeftCell="A7" workbookViewId="0">
      <selection activeCell="J3" sqref="J3"/>
    </sheetView>
  </sheetViews>
  <sheetFormatPr defaultRowHeight="18.75" x14ac:dyDescent="0.4"/>
  <cols>
    <col min="1" max="1" width="11.375" bestFit="1" customWidth="1"/>
    <col min="2" max="2" width="15.625" customWidth="1"/>
    <col min="3" max="6" width="13.75" customWidth="1"/>
    <col min="7" max="7" width="8.5" customWidth="1"/>
  </cols>
  <sheetData>
    <row r="1" spans="1:7" ht="32.25" customHeight="1" x14ac:dyDescent="0.4">
      <c r="B1" s="5" t="s">
        <v>22</v>
      </c>
      <c r="F1" s="6"/>
    </row>
    <row r="2" spans="1:7" ht="33" customHeight="1" x14ac:dyDescent="0.4">
      <c r="A2" s="2" t="s">
        <v>44</v>
      </c>
      <c r="B2" s="1" t="s">
        <v>42</v>
      </c>
      <c r="C2" s="1" t="s">
        <v>1</v>
      </c>
      <c r="D2" s="1" t="s">
        <v>2</v>
      </c>
      <c r="E2" s="2" t="s">
        <v>20</v>
      </c>
      <c r="F2" s="2" t="s">
        <v>21</v>
      </c>
      <c r="G2" s="2"/>
    </row>
    <row r="3" spans="1:7" ht="33" customHeight="1" x14ac:dyDescent="0.5">
      <c r="A3" s="3" t="s">
        <v>0</v>
      </c>
      <c r="B3" s="12">
        <v>23136295</v>
      </c>
      <c r="C3" s="12">
        <v>263008</v>
      </c>
      <c r="D3" s="12">
        <v>104503</v>
      </c>
      <c r="E3" s="13">
        <f>B3/C3</f>
        <v>87.968027588514417</v>
      </c>
      <c r="F3" s="13">
        <f>B3/D3</f>
        <v>221.39359635608548</v>
      </c>
      <c r="G3" s="7"/>
    </row>
    <row r="4" spans="1:7" ht="33" customHeight="1" x14ac:dyDescent="0.5">
      <c r="A4" s="4" t="s">
        <v>3</v>
      </c>
      <c r="B4" s="12">
        <v>7065236</v>
      </c>
      <c r="C4" s="12">
        <v>65465</v>
      </c>
      <c r="D4" s="12">
        <v>28850</v>
      </c>
      <c r="E4" s="13">
        <f t="shared" ref="E4:E21" si="0">B4/C4</f>
        <v>107.92386771557321</v>
      </c>
      <c r="F4" s="13">
        <f t="shared" ref="F4:F21" si="1">B4/D4</f>
        <v>244.89552859618718</v>
      </c>
      <c r="G4" s="7"/>
    </row>
    <row r="5" spans="1:7" ht="33" customHeight="1" x14ac:dyDescent="0.5">
      <c r="A5" s="4" t="s">
        <v>4</v>
      </c>
      <c r="B5" s="12">
        <v>4898056</v>
      </c>
      <c r="C5" s="12">
        <v>29165</v>
      </c>
      <c r="D5" s="12">
        <v>12116</v>
      </c>
      <c r="E5" s="13">
        <f t="shared" si="0"/>
        <v>167.94294531116063</v>
      </c>
      <c r="F5" s="13">
        <f t="shared" si="1"/>
        <v>404.26345328491249</v>
      </c>
      <c r="G5" s="7"/>
    </row>
    <row r="6" spans="1:7" ht="33" customHeight="1" x14ac:dyDescent="0.5">
      <c r="A6" s="4" t="s">
        <v>5</v>
      </c>
      <c r="B6" s="12">
        <v>6236160</v>
      </c>
      <c r="C6" s="12">
        <v>32844</v>
      </c>
      <c r="D6" s="12">
        <v>11809</v>
      </c>
      <c r="E6" s="13">
        <f t="shared" si="0"/>
        <v>189.87212276214834</v>
      </c>
      <c r="F6" s="13">
        <f t="shared" si="1"/>
        <v>528.08535862477777</v>
      </c>
      <c r="G6" s="7"/>
    </row>
    <row r="7" spans="1:7" ht="33" customHeight="1" x14ac:dyDescent="0.5">
      <c r="A7" s="4" t="s">
        <v>6</v>
      </c>
      <c r="B7" s="12">
        <v>5050619</v>
      </c>
      <c r="C7" s="12">
        <v>22894</v>
      </c>
      <c r="D7" s="12">
        <v>7967</v>
      </c>
      <c r="E7" s="13">
        <f t="shared" si="0"/>
        <v>220.60884948021317</v>
      </c>
      <c r="F7" s="13">
        <f t="shared" si="1"/>
        <v>633.9423873478097</v>
      </c>
      <c r="G7" s="7"/>
    </row>
    <row r="8" spans="1:7" ht="33" customHeight="1" x14ac:dyDescent="0.5">
      <c r="A8" s="4" t="s">
        <v>7</v>
      </c>
      <c r="B8" s="12">
        <v>8297489</v>
      </c>
      <c r="C8" s="12">
        <v>69350</v>
      </c>
      <c r="D8" s="12">
        <v>24621</v>
      </c>
      <c r="E8" s="13">
        <f t="shared" si="0"/>
        <v>119.64656092285509</v>
      </c>
      <c r="F8" s="13">
        <f t="shared" si="1"/>
        <v>337.00861053572152</v>
      </c>
      <c r="G8" s="7"/>
    </row>
    <row r="9" spans="1:7" ht="33" customHeight="1" x14ac:dyDescent="0.5">
      <c r="A9" s="4" t="s">
        <v>8</v>
      </c>
      <c r="B9" s="12">
        <v>6525988</v>
      </c>
      <c r="C9" s="12">
        <v>27969</v>
      </c>
      <c r="D9" s="12">
        <v>10238</v>
      </c>
      <c r="E9" s="13">
        <f t="shared" si="0"/>
        <v>233.32932889985341</v>
      </c>
      <c r="F9" s="13">
        <f t="shared" si="1"/>
        <v>637.42801328384451</v>
      </c>
      <c r="G9" s="7"/>
    </row>
    <row r="10" spans="1:7" ht="33" customHeight="1" x14ac:dyDescent="0.5">
      <c r="A10" s="4" t="s">
        <v>9</v>
      </c>
      <c r="B10" s="12">
        <v>10247424</v>
      </c>
      <c r="C10" s="12">
        <v>82236</v>
      </c>
      <c r="D10" s="12">
        <v>30651</v>
      </c>
      <c r="E10" s="13">
        <f t="shared" si="0"/>
        <v>124.60995184590691</v>
      </c>
      <c r="F10" s="13">
        <f t="shared" si="1"/>
        <v>334.32592737594206</v>
      </c>
      <c r="G10" s="7"/>
    </row>
    <row r="11" spans="1:7" ht="33" customHeight="1" x14ac:dyDescent="0.5">
      <c r="A11" s="4" t="s">
        <v>10</v>
      </c>
      <c r="B11" s="12">
        <v>17996551</v>
      </c>
      <c r="C11" s="12">
        <v>91322</v>
      </c>
      <c r="D11" s="12">
        <v>32088</v>
      </c>
      <c r="E11" s="13">
        <f t="shared" si="0"/>
        <v>197.06698276428463</v>
      </c>
      <c r="F11" s="13">
        <f t="shared" si="1"/>
        <v>560.84988157566693</v>
      </c>
      <c r="G11" s="3"/>
    </row>
    <row r="12" spans="1:7" ht="33" customHeight="1" x14ac:dyDescent="0.5">
      <c r="A12" s="4" t="s">
        <v>11</v>
      </c>
      <c r="B12" s="12">
        <v>2678502</v>
      </c>
      <c r="C12" s="12">
        <v>18439</v>
      </c>
      <c r="D12" s="12">
        <v>6377</v>
      </c>
      <c r="E12" s="13">
        <f t="shared" si="0"/>
        <v>145.26286674982373</v>
      </c>
      <c r="F12" s="13">
        <f t="shared" si="1"/>
        <v>420.02540379488789</v>
      </c>
      <c r="G12" s="11"/>
    </row>
    <row r="13" spans="1:7" ht="33" customHeight="1" x14ac:dyDescent="0.5">
      <c r="A13" s="4" t="s">
        <v>12</v>
      </c>
      <c r="B13" s="12">
        <v>670921</v>
      </c>
      <c r="C13" s="12">
        <v>2516</v>
      </c>
      <c r="D13" s="12">
        <v>930</v>
      </c>
      <c r="E13" s="13">
        <f t="shared" si="0"/>
        <v>266.66176470588238</v>
      </c>
      <c r="F13" s="13">
        <f t="shared" si="1"/>
        <v>721.42043010752684</v>
      </c>
      <c r="G13" s="7"/>
    </row>
    <row r="14" spans="1:7" ht="33" customHeight="1" x14ac:dyDescent="0.5">
      <c r="A14" s="4" t="s">
        <v>13</v>
      </c>
      <c r="B14" s="12">
        <v>3221130</v>
      </c>
      <c r="C14" s="12">
        <v>10468</v>
      </c>
      <c r="D14" s="12">
        <v>3420</v>
      </c>
      <c r="E14" s="13">
        <f t="shared" si="0"/>
        <v>307.71207489491786</v>
      </c>
      <c r="F14" s="13">
        <f t="shared" si="1"/>
        <v>941.85087719298247</v>
      </c>
      <c r="G14" s="7"/>
    </row>
    <row r="15" spans="1:7" ht="33" customHeight="1" x14ac:dyDescent="0.5">
      <c r="A15" s="4" t="s">
        <v>14</v>
      </c>
      <c r="B15" s="12">
        <v>4170079</v>
      </c>
      <c r="C15" s="12">
        <v>21287</v>
      </c>
      <c r="D15" s="12">
        <v>7266</v>
      </c>
      <c r="E15" s="13">
        <f t="shared" si="0"/>
        <v>195.89791891764926</v>
      </c>
      <c r="F15" s="13">
        <f t="shared" si="1"/>
        <v>573.91673548031929</v>
      </c>
      <c r="G15" s="7"/>
    </row>
    <row r="16" spans="1:7" ht="33" customHeight="1" x14ac:dyDescent="0.5">
      <c r="A16" s="4" t="s">
        <v>15</v>
      </c>
      <c r="B16" s="12">
        <v>1395362</v>
      </c>
      <c r="C16" s="12">
        <v>9350</v>
      </c>
      <c r="D16" s="12">
        <v>3666</v>
      </c>
      <c r="E16" s="13">
        <f t="shared" si="0"/>
        <v>149.23657754010696</v>
      </c>
      <c r="F16" s="13">
        <f t="shared" si="1"/>
        <v>380.62247681396616</v>
      </c>
      <c r="G16" s="7"/>
    </row>
    <row r="17" spans="1:7" ht="33" customHeight="1" x14ac:dyDescent="0.5">
      <c r="A17" s="4" t="s">
        <v>16</v>
      </c>
      <c r="B17" s="12">
        <v>1572148</v>
      </c>
      <c r="C17" s="12">
        <v>10367</v>
      </c>
      <c r="D17" s="12">
        <v>4323</v>
      </c>
      <c r="E17" s="13">
        <f t="shared" si="0"/>
        <v>151.64927172759718</v>
      </c>
      <c r="F17" s="13">
        <f t="shared" si="1"/>
        <v>363.6705991209808</v>
      </c>
      <c r="G17" s="7"/>
    </row>
    <row r="18" spans="1:7" ht="33" customHeight="1" x14ac:dyDescent="0.5">
      <c r="A18" s="4" t="s">
        <v>17</v>
      </c>
      <c r="B18" s="12">
        <v>2348529</v>
      </c>
      <c r="C18" s="12">
        <v>8209</v>
      </c>
      <c r="D18" s="12">
        <v>3244</v>
      </c>
      <c r="E18" s="13">
        <f t="shared" si="0"/>
        <v>286.09197222560601</v>
      </c>
      <c r="F18" s="13">
        <f t="shared" si="1"/>
        <v>723.96085080147964</v>
      </c>
      <c r="G18" s="7"/>
    </row>
    <row r="19" spans="1:7" ht="33" customHeight="1" x14ac:dyDescent="0.5">
      <c r="A19" s="4" t="s">
        <v>18</v>
      </c>
      <c r="B19" s="12">
        <v>1751568</v>
      </c>
      <c r="C19" s="12">
        <v>14651</v>
      </c>
      <c r="D19" s="12">
        <v>4996</v>
      </c>
      <c r="E19" s="13">
        <f t="shared" si="0"/>
        <v>119.55279503105589</v>
      </c>
      <c r="F19" s="13">
        <f t="shared" si="1"/>
        <v>350.59407526020817</v>
      </c>
      <c r="G19" s="7"/>
    </row>
    <row r="20" spans="1:7" ht="33" customHeight="1" x14ac:dyDescent="0.5">
      <c r="A20" s="4" t="s">
        <v>25</v>
      </c>
      <c r="B20" s="12">
        <v>11169240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118431297</v>
      </c>
      <c r="C21" s="12">
        <f>SUM(C3:C19)</f>
        <v>779540</v>
      </c>
      <c r="D21" s="12">
        <f>SUM(D3:D19)</f>
        <v>297065</v>
      </c>
      <c r="E21" s="13">
        <f t="shared" si="0"/>
        <v>151.92459270852041</v>
      </c>
      <c r="F21" s="13">
        <f t="shared" si="1"/>
        <v>398.6713244576103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04127-5630-49B7-8872-CA56ADF7F4E0}">
  <dimension ref="A1:G41"/>
  <sheetViews>
    <sheetView topLeftCell="A10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30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2332828</v>
      </c>
      <c r="C3" s="12">
        <v>263008</v>
      </c>
      <c r="D3" s="12">
        <v>104503</v>
      </c>
      <c r="E3" s="13">
        <f>B3/C3</f>
        <v>8.8697986373038091</v>
      </c>
      <c r="F3" s="13">
        <f>B3/D3</f>
        <v>22.323072064916797</v>
      </c>
      <c r="G3" s="7"/>
    </row>
    <row r="4" spans="1:7" ht="33" customHeight="1" x14ac:dyDescent="0.5">
      <c r="A4" s="4" t="s">
        <v>3</v>
      </c>
      <c r="B4" s="12">
        <v>262604</v>
      </c>
      <c r="C4" s="12">
        <v>65465</v>
      </c>
      <c r="D4" s="12">
        <v>28850</v>
      </c>
      <c r="E4" s="13">
        <f t="shared" ref="E4:E21" si="0">B4/C4</f>
        <v>4.0113648514473379</v>
      </c>
      <c r="F4" s="13">
        <f t="shared" ref="F4:F21" si="1">B4/D4</f>
        <v>9.1023916811091858</v>
      </c>
      <c r="G4" s="7"/>
    </row>
    <row r="5" spans="1:7" ht="33" customHeight="1" x14ac:dyDescent="0.5">
      <c r="A5" s="4" t="s">
        <v>4</v>
      </c>
      <c r="B5" s="12">
        <v>16770</v>
      </c>
      <c r="C5" s="12">
        <v>29165</v>
      </c>
      <c r="D5" s="12">
        <v>12116</v>
      </c>
      <c r="E5" s="13">
        <f t="shared" si="0"/>
        <v>0.57500428595919761</v>
      </c>
      <c r="F5" s="13">
        <f t="shared" si="1"/>
        <v>1.3841201716738198</v>
      </c>
      <c r="G5" s="7"/>
    </row>
    <row r="6" spans="1:7" ht="33" customHeight="1" x14ac:dyDescent="0.5">
      <c r="A6" s="4" t="s">
        <v>5</v>
      </c>
      <c r="B6" s="12">
        <v>124460</v>
      </c>
      <c r="C6" s="12">
        <v>32844</v>
      </c>
      <c r="D6" s="12">
        <v>11809</v>
      </c>
      <c r="E6" s="13">
        <f t="shared" si="0"/>
        <v>3.7894288150042628</v>
      </c>
      <c r="F6" s="13">
        <f t="shared" si="1"/>
        <v>10.539419087136929</v>
      </c>
      <c r="G6" s="7"/>
    </row>
    <row r="7" spans="1:7" ht="33" customHeight="1" x14ac:dyDescent="0.5">
      <c r="A7" s="4" t="s">
        <v>6</v>
      </c>
      <c r="B7" s="14">
        <v>309915</v>
      </c>
      <c r="C7" s="12">
        <v>22894</v>
      </c>
      <c r="D7" s="12">
        <v>7967</v>
      </c>
      <c r="E7" s="13">
        <f t="shared" si="0"/>
        <v>13.536952913427099</v>
      </c>
      <c r="F7" s="13">
        <f t="shared" si="1"/>
        <v>38.899836826911006</v>
      </c>
      <c r="G7" s="7"/>
    </row>
    <row r="8" spans="1:7" ht="33" customHeight="1" x14ac:dyDescent="0.5">
      <c r="A8" s="4" t="s">
        <v>7</v>
      </c>
      <c r="B8" s="14">
        <v>146087</v>
      </c>
      <c r="C8" s="12">
        <v>69350</v>
      </c>
      <c r="D8" s="12">
        <v>24621</v>
      </c>
      <c r="E8" s="13">
        <f t="shared" si="0"/>
        <v>2.1065176640230714</v>
      </c>
      <c r="F8" s="13">
        <f t="shared" si="1"/>
        <v>5.9334308110962191</v>
      </c>
      <c r="G8" s="7"/>
    </row>
    <row r="9" spans="1:7" ht="33" customHeight="1" x14ac:dyDescent="0.5">
      <c r="A9" s="4" t="s">
        <v>8</v>
      </c>
      <c r="B9" s="14">
        <v>262056</v>
      </c>
      <c r="C9" s="12">
        <v>27969</v>
      </c>
      <c r="D9" s="12">
        <v>10238</v>
      </c>
      <c r="E9" s="13">
        <f t="shared" si="0"/>
        <v>9.3695162501340779</v>
      </c>
      <c r="F9" s="13">
        <f t="shared" si="1"/>
        <v>25.596405547958586</v>
      </c>
      <c r="G9" s="7"/>
    </row>
    <row r="10" spans="1:7" ht="33" customHeight="1" x14ac:dyDescent="0.5">
      <c r="A10" s="4" t="s">
        <v>9</v>
      </c>
      <c r="B10" s="14">
        <v>295198</v>
      </c>
      <c r="C10" s="12">
        <v>82236</v>
      </c>
      <c r="D10" s="12">
        <v>30651</v>
      </c>
      <c r="E10" s="13">
        <f t="shared" si="0"/>
        <v>3.5896444379590449</v>
      </c>
      <c r="F10" s="13">
        <f t="shared" si="1"/>
        <v>9.6309418942285738</v>
      </c>
      <c r="G10" s="7"/>
    </row>
    <row r="11" spans="1:7" ht="33" customHeight="1" x14ac:dyDescent="0.5">
      <c r="A11" s="4" t="s">
        <v>10</v>
      </c>
      <c r="B11" s="14">
        <v>153025</v>
      </c>
      <c r="C11" s="12">
        <v>91322</v>
      </c>
      <c r="D11" s="12">
        <v>32088</v>
      </c>
      <c r="E11" s="13">
        <f t="shared" si="0"/>
        <v>1.6756641335056175</v>
      </c>
      <c r="F11" s="13">
        <f t="shared" si="1"/>
        <v>4.7689167289952632</v>
      </c>
      <c r="G11" s="3"/>
    </row>
    <row r="12" spans="1:7" ht="33" customHeight="1" x14ac:dyDescent="0.5">
      <c r="A12" s="4" t="s">
        <v>11</v>
      </c>
      <c r="B12" s="14">
        <v>17896</v>
      </c>
      <c r="C12" s="12">
        <v>18439</v>
      </c>
      <c r="D12" s="12">
        <v>6377</v>
      </c>
      <c r="E12" s="13">
        <f t="shared" si="0"/>
        <v>0.97055154834860891</v>
      </c>
      <c r="F12" s="13">
        <f t="shared" si="1"/>
        <v>2.8063352673671007</v>
      </c>
      <c r="G12" s="11"/>
    </row>
    <row r="13" spans="1:7" ht="33" customHeight="1" x14ac:dyDescent="0.5">
      <c r="A13" s="4" t="s">
        <v>12</v>
      </c>
      <c r="B13" s="14">
        <v>37893</v>
      </c>
      <c r="C13" s="12">
        <v>2516</v>
      </c>
      <c r="D13" s="12">
        <v>930</v>
      </c>
      <c r="E13" s="13">
        <f t="shared" si="0"/>
        <v>15.060810810810811</v>
      </c>
      <c r="F13" s="13">
        <f t="shared" si="1"/>
        <v>40.745161290322578</v>
      </c>
      <c r="G13" s="7"/>
    </row>
    <row r="14" spans="1:7" ht="33" customHeight="1" x14ac:dyDescent="0.5">
      <c r="A14" s="4" t="s">
        <v>13</v>
      </c>
      <c r="B14" s="12">
        <v>117484</v>
      </c>
      <c r="C14" s="12">
        <v>10468</v>
      </c>
      <c r="D14" s="12">
        <v>3420</v>
      </c>
      <c r="E14" s="13">
        <f t="shared" si="0"/>
        <v>11.223156285823462</v>
      </c>
      <c r="F14" s="13">
        <f t="shared" si="1"/>
        <v>34.352046783625731</v>
      </c>
      <c r="G14" s="7"/>
    </row>
    <row r="15" spans="1:7" ht="33" customHeight="1" x14ac:dyDescent="0.5">
      <c r="A15" s="4" t="s">
        <v>14</v>
      </c>
      <c r="B15" s="12">
        <v>218900</v>
      </c>
      <c r="C15" s="12">
        <v>21287</v>
      </c>
      <c r="D15" s="12">
        <v>7266</v>
      </c>
      <c r="E15" s="13">
        <f t="shared" si="0"/>
        <v>10.28327148024616</v>
      </c>
      <c r="F15" s="13">
        <f t="shared" si="1"/>
        <v>30.126617120836773</v>
      </c>
      <c r="G15" s="7"/>
    </row>
    <row r="16" spans="1:7" ht="33" customHeight="1" x14ac:dyDescent="0.5">
      <c r="A16" s="4" t="s">
        <v>15</v>
      </c>
      <c r="B16" s="12">
        <v>138845</v>
      </c>
      <c r="C16" s="12">
        <v>9350</v>
      </c>
      <c r="D16" s="12">
        <v>3666</v>
      </c>
      <c r="E16" s="13">
        <f t="shared" si="0"/>
        <v>14.849732620320856</v>
      </c>
      <c r="F16" s="13">
        <f t="shared" si="1"/>
        <v>37.873704309874526</v>
      </c>
      <c r="G16" s="7"/>
    </row>
    <row r="17" spans="1:7" ht="33" customHeight="1" x14ac:dyDescent="0.5">
      <c r="A17" s="4" t="s">
        <v>16</v>
      </c>
      <c r="B17" s="12">
        <v>73480</v>
      </c>
      <c r="C17" s="12">
        <v>10367</v>
      </c>
      <c r="D17" s="12">
        <v>4323</v>
      </c>
      <c r="E17" s="13">
        <f t="shared" si="0"/>
        <v>7.0878749879425103</v>
      </c>
      <c r="F17" s="13">
        <f t="shared" si="1"/>
        <v>16.997455470737915</v>
      </c>
      <c r="G17" s="7"/>
    </row>
    <row r="18" spans="1:7" ht="33" customHeight="1" x14ac:dyDescent="0.5">
      <c r="A18" s="4" t="s">
        <v>17</v>
      </c>
      <c r="B18" s="12">
        <v>11601</v>
      </c>
      <c r="C18" s="12">
        <v>8209</v>
      </c>
      <c r="D18" s="12">
        <v>3244</v>
      </c>
      <c r="E18" s="13">
        <f t="shared" si="0"/>
        <v>1.4132050188817151</v>
      </c>
      <c r="F18" s="13">
        <f t="shared" si="1"/>
        <v>3.5761405672009863</v>
      </c>
      <c r="G18" s="7"/>
    </row>
    <row r="19" spans="1:7" ht="33" customHeight="1" x14ac:dyDescent="0.5">
      <c r="A19" s="4" t="s">
        <v>18</v>
      </c>
      <c r="B19" s="12">
        <v>56071</v>
      </c>
      <c r="C19" s="12">
        <v>14651</v>
      </c>
      <c r="D19" s="12">
        <v>4996</v>
      </c>
      <c r="E19" s="13">
        <f t="shared" si="0"/>
        <v>3.8271107774213364</v>
      </c>
      <c r="F19" s="13">
        <f t="shared" si="1"/>
        <v>11.223178542834267</v>
      </c>
      <c r="G19" s="7"/>
    </row>
    <row r="20" spans="1:7" ht="33" customHeight="1" x14ac:dyDescent="0.5">
      <c r="A20" s="4" t="s">
        <v>25</v>
      </c>
      <c r="B20" s="12">
        <v>608827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5183940</v>
      </c>
      <c r="C21" s="12">
        <f>SUM(C3:C19)</f>
        <v>779540</v>
      </c>
      <c r="D21" s="12">
        <f>SUM(D3:D19)</f>
        <v>297065</v>
      </c>
      <c r="E21" s="13">
        <f t="shared" si="0"/>
        <v>6.6499987171921902</v>
      </c>
      <c r="F21" s="13">
        <f t="shared" si="1"/>
        <v>17.450524296029489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C247E-E83C-4926-A9A7-3B30817F2343}">
  <dimension ref="A1:G41"/>
  <sheetViews>
    <sheetView topLeftCell="A13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38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0</v>
      </c>
      <c r="C5" s="12">
        <v>29165</v>
      </c>
      <c r="D5" s="12">
        <v>12116</v>
      </c>
      <c r="E5" s="13">
        <f t="shared" si="0"/>
        <v>0</v>
      </c>
      <c r="F5" s="13">
        <f t="shared" si="1"/>
        <v>0</v>
      </c>
      <c r="G5" s="7"/>
    </row>
    <row r="6" spans="1:7" ht="33" customHeight="1" x14ac:dyDescent="0.5">
      <c r="A6" s="4" t="s">
        <v>5</v>
      </c>
      <c r="B6" s="12">
        <v>0</v>
      </c>
      <c r="C6" s="12">
        <v>32844</v>
      </c>
      <c r="D6" s="12">
        <v>11809</v>
      </c>
      <c r="E6" s="13">
        <f t="shared" si="0"/>
        <v>0</v>
      </c>
      <c r="F6" s="13">
        <f t="shared" si="1"/>
        <v>0</v>
      </c>
      <c r="G6" s="7"/>
    </row>
    <row r="7" spans="1:7" ht="33" customHeight="1" x14ac:dyDescent="0.5">
      <c r="A7" s="4" t="s">
        <v>6</v>
      </c>
      <c r="B7" s="14">
        <v>0</v>
      </c>
      <c r="C7" s="12">
        <v>22894</v>
      </c>
      <c r="D7" s="12">
        <v>7967</v>
      </c>
      <c r="E7" s="13">
        <f t="shared" si="0"/>
        <v>0</v>
      </c>
      <c r="F7" s="13">
        <f t="shared" si="1"/>
        <v>0</v>
      </c>
      <c r="G7" s="7"/>
    </row>
    <row r="8" spans="1:7" ht="33" customHeight="1" x14ac:dyDescent="0.5">
      <c r="A8" s="4" t="s">
        <v>7</v>
      </c>
      <c r="B8" s="14">
        <v>0</v>
      </c>
      <c r="C8" s="12">
        <v>69350</v>
      </c>
      <c r="D8" s="12">
        <v>24621</v>
      </c>
      <c r="E8" s="13">
        <f t="shared" si="0"/>
        <v>0</v>
      </c>
      <c r="F8" s="13">
        <f t="shared" si="1"/>
        <v>0</v>
      </c>
      <c r="G8" s="7"/>
    </row>
    <row r="9" spans="1:7" ht="33" customHeight="1" x14ac:dyDescent="0.5">
      <c r="A9" s="4" t="s">
        <v>8</v>
      </c>
      <c r="B9" s="14">
        <v>0</v>
      </c>
      <c r="C9" s="12">
        <v>27969</v>
      </c>
      <c r="D9" s="12">
        <v>10238</v>
      </c>
      <c r="E9" s="13">
        <f t="shared" si="0"/>
        <v>0</v>
      </c>
      <c r="F9" s="13">
        <f t="shared" si="1"/>
        <v>0</v>
      </c>
      <c r="G9" s="7"/>
    </row>
    <row r="10" spans="1:7" ht="33" customHeight="1" x14ac:dyDescent="0.5">
      <c r="A10" s="4" t="s">
        <v>9</v>
      </c>
      <c r="B10" s="14">
        <v>0</v>
      </c>
      <c r="C10" s="12">
        <v>82236</v>
      </c>
      <c r="D10" s="12">
        <v>30651</v>
      </c>
      <c r="E10" s="13">
        <f t="shared" si="0"/>
        <v>0</v>
      </c>
      <c r="F10" s="13">
        <f t="shared" si="1"/>
        <v>0</v>
      </c>
      <c r="G10" s="7"/>
    </row>
    <row r="11" spans="1:7" ht="33" customHeight="1" x14ac:dyDescent="0.5">
      <c r="A11" s="4" t="s">
        <v>10</v>
      </c>
      <c r="B11" s="14">
        <v>0</v>
      </c>
      <c r="C11" s="12">
        <v>91322</v>
      </c>
      <c r="D11" s="12">
        <v>32088</v>
      </c>
      <c r="E11" s="13">
        <f t="shared" si="0"/>
        <v>0</v>
      </c>
      <c r="F11" s="13">
        <f t="shared" si="1"/>
        <v>0</v>
      </c>
      <c r="G11" s="3"/>
    </row>
    <row r="12" spans="1:7" ht="33" customHeight="1" x14ac:dyDescent="0.5">
      <c r="A12" s="4" t="s">
        <v>11</v>
      </c>
      <c r="B12" s="14">
        <v>26000</v>
      </c>
      <c r="C12" s="12">
        <v>18439</v>
      </c>
      <c r="D12" s="12">
        <v>6377</v>
      </c>
      <c r="E12" s="13">
        <f t="shared" si="0"/>
        <v>1.4100547752047292</v>
      </c>
      <c r="F12" s="13">
        <f t="shared" si="1"/>
        <v>4.0771522659557782</v>
      </c>
      <c r="G12" s="11"/>
    </row>
    <row r="13" spans="1:7" ht="33" customHeight="1" x14ac:dyDescent="0.5">
      <c r="A13" s="4" t="s">
        <v>12</v>
      </c>
      <c r="B13" s="14"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v>0</v>
      </c>
      <c r="C15" s="12">
        <v>21287</v>
      </c>
      <c r="D15" s="12">
        <v>7266</v>
      </c>
      <c r="E15" s="13">
        <f t="shared" si="0"/>
        <v>0</v>
      </c>
      <c r="F15" s="13">
        <f t="shared" si="1"/>
        <v>0</v>
      </c>
      <c r="G15" s="7"/>
    </row>
    <row r="16" spans="1:7" ht="33" customHeight="1" x14ac:dyDescent="0.5">
      <c r="A16" s="4" t="s">
        <v>15</v>
      </c>
      <c r="B16" s="12">
        <v>0</v>
      </c>
      <c r="C16" s="12">
        <v>9350</v>
      </c>
      <c r="D16" s="12">
        <v>3666</v>
      </c>
      <c r="E16" s="13">
        <f t="shared" si="0"/>
        <v>0</v>
      </c>
      <c r="F16" s="13">
        <f t="shared" si="1"/>
        <v>0</v>
      </c>
      <c r="G16" s="7"/>
    </row>
    <row r="17" spans="1:7" ht="33" customHeight="1" x14ac:dyDescent="0.5">
      <c r="A17" s="4" t="s">
        <v>16</v>
      </c>
      <c r="B17" s="12">
        <v>0</v>
      </c>
      <c r="C17" s="12">
        <v>10367</v>
      </c>
      <c r="D17" s="12">
        <v>4323</v>
      </c>
      <c r="E17" s="13">
        <f t="shared" si="0"/>
        <v>0</v>
      </c>
      <c r="F17" s="13">
        <f t="shared" si="1"/>
        <v>0</v>
      </c>
      <c r="G17" s="7"/>
    </row>
    <row r="18" spans="1:7" ht="33" customHeight="1" x14ac:dyDescent="0.5">
      <c r="A18" s="4" t="s">
        <v>17</v>
      </c>
      <c r="B18" s="12">
        <v>0</v>
      </c>
      <c r="C18" s="12">
        <v>8209</v>
      </c>
      <c r="D18" s="12">
        <v>3244</v>
      </c>
      <c r="E18" s="13">
        <f t="shared" si="0"/>
        <v>0</v>
      </c>
      <c r="F18" s="13">
        <f t="shared" si="1"/>
        <v>0</v>
      </c>
      <c r="G18" s="7"/>
    </row>
    <row r="19" spans="1:7" ht="33" customHeight="1" x14ac:dyDescent="0.5">
      <c r="A19" s="4" t="s">
        <v>18</v>
      </c>
      <c r="B19" s="12">
        <v>48679</v>
      </c>
      <c r="C19" s="12">
        <v>14651</v>
      </c>
      <c r="D19" s="12">
        <v>4996</v>
      </c>
      <c r="E19" s="13">
        <f t="shared" si="0"/>
        <v>3.3225718380997886</v>
      </c>
      <c r="F19" s="13">
        <f t="shared" si="1"/>
        <v>9.7435948759007207</v>
      </c>
      <c r="G19" s="7"/>
    </row>
    <row r="20" spans="1:7" ht="33" customHeight="1" x14ac:dyDescent="0.5">
      <c r="A20" s="4" t="s">
        <v>25</v>
      </c>
      <c r="B20" s="12">
        <v>194173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268852</v>
      </c>
      <c r="C21" s="12">
        <f>SUM(C3:C19)</f>
        <v>779540</v>
      </c>
      <c r="D21" s="12">
        <f>SUM(D3:D19)</f>
        <v>297065</v>
      </c>
      <c r="E21" s="13">
        <f t="shared" si="0"/>
        <v>0.34488544526259074</v>
      </c>
      <c r="F21" s="13">
        <f t="shared" si="1"/>
        <v>0.90502751922979818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B8680-DA25-41DB-B5B1-BCD6E02672E8}">
  <dimension ref="A1:G41"/>
  <sheetViews>
    <sheetView topLeftCell="A10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31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182215</v>
      </c>
      <c r="C5" s="12">
        <v>29165</v>
      </c>
      <c r="D5" s="12">
        <v>12116</v>
      </c>
      <c r="E5" s="13">
        <f t="shared" si="0"/>
        <v>6.2477284416252354</v>
      </c>
      <c r="F5" s="13">
        <f t="shared" si="1"/>
        <v>15.039204357873885</v>
      </c>
      <c r="G5" s="7"/>
    </row>
    <row r="6" spans="1:7" ht="33" customHeight="1" x14ac:dyDescent="0.5">
      <c r="A6" s="4" t="s">
        <v>5</v>
      </c>
      <c r="B6" s="12">
        <v>284116</v>
      </c>
      <c r="C6" s="12">
        <v>32844</v>
      </c>
      <c r="D6" s="12">
        <v>11809</v>
      </c>
      <c r="E6" s="13">
        <f t="shared" si="0"/>
        <v>8.6504688832054555</v>
      </c>
      <c r="F6" s="13">
        <f t="shared" si="1"/>
        <v>24.0592768227623</v>
      </c>
      <c r="G6" s="7"/>
    </row>
    <row r="7" spans="1:7" ht="33" customHeight="1" x14ac:dyDescent="0.5">
      <c r="A7" s="4" t="s">
        <v>6</v>
      </c>
      <c r="B7" s="14">
        <v>0</v>
      </c>
      <c r="C7" s="12">
        <v>22894</v>
      </c>
      <c r="D7" s="12">
        <v>7967</v>
      </c>
      <c r="E7" s="13">
        <f t="shared" si="0"/>
        <v>0</v>
      </c>
      <c r="F7" s="13">
        <f t="shared" si="1"/>
        <v>0</v>
      </c>
      <c r="G7" s="7"/>
    </row>
    <row r="8" spans="1:7" ht="33" customHeight="1" x14ac:dyDescent="0.5">
      <c r="A8" s="4" t="s">
        <v>7</v>
      </c>
      <c r="B8" s="14">
        <v>24987</v>
      </c>
      <c r="C8" s="12">
        <v>69350</v>
      </c>
      <c r="D8" s="12">
        <v>24621</v>
      </c>
      <c r="E8" s="13">
        <f t="shared" si="0"/>
        <v>0.36030281182408075</v>
      </c>
      <c r="F8" s="13">
        <f t="shared" si="1"/>
        <v>1.0148653588400147</v>
      </c>
      <c r="G8" s="7"/>
    </row>
    <row r="9" spans="1:7" ht="33" customHeight="1" x14ac:dyDescent="0.5">
      <c r="A9" s="4" t="s">
        <v>8</v>
      </c>
      <c r="B9" s="14">
        <v>138251</v>
      </c>
      <c r="C9" s="12">
        <v>27969</v>
      </c>
      <c r="D9" s="12">
        <v>10238</v>
      </c>
      <c r="E9" s="13">
        <f t="shared" si="0"/>
        <v>4.9430083306517929</v>
      </c>
      <c r="F9" s="13">
        <f t="shared" si="1"/>
        <v>13.503711662434069</v>
      </c>
      <c r="G9" s="7"/>
    </row>
    <row r="10" spans="1:7" ht="33" customHeight="1" x14ac:dyDescent="0.5">
      <c r="A10" s="4" t="s">
        <v>9</v>
      </c>
      <c r="B10" s="14">
        <v>135213</v>
      </c>
      <c r="C10" s="12">
        <v>82236</v>
      </c>
      <c r="D10" s="12">
        <v>30651</v>
      </c>
      <c r="E10" s="13">
        <f t="shared" si="0"/>
        <v>1.6442069166788269</v>
      </c>
      <c r="F10" s="13">
        <f t="shared" si="1"/>
        <v>4.4113732015268674</v>
      </c>
      <c r="G10" s="7"/>
    </row>
    <row r="11" spans="1:7" ht="33" customHeight="1" x14ac:dyDescent="0.5">
      <c r="A11" s="4" t="s">
        <v>10</v>
      </c>
      <c r="B11" s="14">
        <v>279725</v>
      </c>
      <c r="C11" s="12">
        <v>91322</v>
      </c>
      <c r="D11" s="12">
        <v>32088</v>
      </c>
      <c r="E11" s="13">
        <f t="shared" si="0"/>
        <v>3.0630625698079323</v>
      </c>
      <c r="F11" s="13">
        <f t="shared" si="1"/>
        <v>8.717433308401894</v>
      </c>
      <c r="G11" s="3"/>
    </row>
    <row r="12" spans="1:7" ht="33" customHeight="1" x14ac:dyDescent="0.5">
      <c r="A12" s="4" t="s">
        <v>11</v>
      </c>
      <c r="B12" s="14">
        <v>127511</v>
      </c>
      <c r="C12" s="12">
        <v>18439</v>
      </c>
      <c r="D12" s="12">
        <v>6377</v>
      </c>
      <c r="E12" s="13">
        <f t="shared" si="0"/>
        <v>6.9152882477357771</v>
      </c>
      <c r="F12" s="13">
        <f t="shared" si="1"/>
        <v>19.995452407087971</v>
      </c>
      <c r="G12" s="11"/>
    </row>
    <row r="13" spans="1:7" ht="33" customHeight="1" x14ac:dyDescent="0.5">
      <c r="A13" s="4" t="s">
        <v>12</v>
      </c>
      <c r="B13" s="14">
        <v>2210</v>
      </c>
      <c r="C13" s="12">
        <v>2516</v>
      </c>
      <c r="D13" s="12">
        <v>930</v>
      </c>
      <c r="E13" s="13">
        <f t="shared" si="0"/>
        <v>0.8783783783783784</v>
      </c>
      <c r="F13" s="13">
        <f t="shared" si="1"/>
        <v>2.3763440860215055</v>
      </c>
      <c r="G13" s="7"/>
    </row>
    <row r="14" spans="1:7" ht="33" customHeight="1" x14ac:dyDescent="0.5">
      <c r="A14" s="4" t="s">
        <v>13</v>
      </c>
      <c r="B14" s="12"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v>419799</v>
      </c>
      <c r="C15" s="12">
        <v>21287</v>
      </c>
      <c r="D15" s="12">
        <v>7266</v>
      </c>
      <c r="E15" s="13">
        <f t="shared" si="0"/>
        <v>19.720909475266595</v>
      </c>
      <c r="F15" s="13">
        <f t="shared" si="1"/>
        <v>57.775805119735757</v>
      </c>
      <c r="G15" s="7"/>
    </row>
    <row r="16" spans="1:7" ht="33" customHeight="1" x14ac:dyDescent="0.5">
      <c r="A16" s="4" t="s">
        <v>15</v>
      </c>
      <c r="B16" s="12">
        <v>75047</v>
      </c>
      <c r="C16" s="12">
        <v>9350</v>
      </c>
      <c r="D16" s="12">
        <v>3666</v>
      </c>
      <c r="E16" s="13">
        <f t="shared" si="0"/>
        <v>8.0264171122994661</v>
      </c>
      <c r="F16" s="13">
        <f t="shared" si="1"/>
        <v>20.471085651936715</v>
      </c>
      <c r="G16" s="7"/>
    </row>
    <row r="17" spans="1:7" ht="33" customHeight="1" x14ac:dyDescent="0.5">
      <c r="A17" s="4" t="s">
        <v>16</v>
      </c>
      <c r="B17" s="12">
        <v>71889</v>
      </c>
      <c r="C17" s="12">
        <v>10367</v>
      </c>
      <c r="D17" s="12">
        <v>4323</v>
      </c>
      <c r="E17" s="13">
        <f t="shared" si="0"/>
        <v>6.9344072537860519</v>
      </c>
      <c r="F17" s="13">
        <f t="shared" si="1"/>
        <v>16.629424011103399</v>
      </c>
      <c r="G17" s="7"/>
    </row>
    <row r="18" spans="1:7" ht="33" customHeight="1" x14ac:dyDescent="0.5">
      <c r="A18" s="4" t="s">
        <v>17</v>
      </c>
      <c r="B18" s="12">
        <v>86565</v>
      </c>
      <c r="C18" s="12">
        <v>8209</v>
      </c>
      <c r="D18" s="12">
        <v>3244</v>
      </c>
      <c r="E18" s="13">
        <f t="shared" si="0"/>
        <v>10.545133390181508</v>
      </c>
      <c r="F18" s="13">
        <f t="shared" si="1"/>
        <v>26.684648581997536</v>
      </c>
      <c r="G18" s="7"/>
    </row>
    <row r="19" spans="1:7" ht="33" customHeight="1" x14ac:dyDescent="0.5">
      <c r="A19" s="4" t="s">
        <v>18</v>
      </c>
      <c r="B19" s="12">
        <v>14000</v>
      </c>
      <c r="C19" s="12">
        <v>14651</v>
      </c>
      <c r="D19" s="12">
        <v>4996</v>
      </c>
      <c r="E19" s="13">
        <f t="shared" si="0"/>
        <v>0.95556617295747726</v>
      </c>
      <c r="F19" s="13">
        <f t="shared" si="1"/>
        <v>2.8022417934347477</v>
      </c>
      <c r="G19" s="7"/>
    </row>
    <row r="20" spans="1:7" ht="33" customHeight="1" x14ac:dyDescent="0.5">
      <c r="A20" s="4" t="s">
        <v>25</v>
      </c>
      <c r="B20" s="12">
        <v>221736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2063264</v>
      </c>
      <c r="C21" s="12">
        <f>SUM(C3:C19)</f>
        <v>779540</v>
      </c>
      <c r="D21" s="12">
        <f>SUM(D3:D19)</f>
        <v>297065</v>
      </c>
      <c r="E21" s="13">
        <f t="shared" si="0"/>
        <v>2.6467711727428997</v>
      </c>
      <c r="F21" s="13">
        <f t="shared" si="1"/>
        <v>6.9454967767996907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4014-654F-436E-8519-92DCC3E09328}">
  <dimension ref="A1:G41"/>
  <sheetViews>
    <sheetView topLeftCell="A10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39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0</v>
      </c>
      <c r="C5" s="12">
        <v>29165</v>
      </c>
      <c r="D5" s="12">
        <v>12116</v>
      </c>
      <c r="E5" s="13">
        <f t="shared" si="0"/>
        <v>0</v>
      </c>
      <c r="F5" s="13">
        <f t="shared" si="1"/>
        <v>0</v>
      </c>
      <c r="G5" s="7"/>
    </row>
    <row r="6" spans="1:7" ht="33" customHeight="1" x14ac:dyDescent="0.5">
      <c r="A6" s="4" t="s">
        <v>5</v>
      </c>
      <c r="B6" s="12">
        <v>0</v>
      </c>
      <c r="C6" s="12">
        <v>32844</v>
      </c>
      <c r="D6" s="12">
        <v>11809</v>
      </c>
      <c r="E6" s="13">
        <f t="shared" si="0"/>
        <v>0</v>
      </c>
      <c r="F6" s="13">
        <f t="shared" si="1"/>
        <v>0</v>
      </c>
      <c r="G6" s="7"/>
    </row>
    <row r="7" spans="1:7" ht="33" customHeight="1" x14ac:dyDescent="0.5">
      <c r="A7" s="4" t="s">
        <v>6</v>
      </c>
      <c r="B7" s="14">
        <v>0</v>
      </c>
      <c r="C7" s="12">
        <v>22894</v>
      </c>
      <c r="D7" s="12">
        <v>7967</v>
      </c>
      <c r="E7" s="13">
        <f t="shared" si="0"/>
        <v>0</v>
      </c>
      <c r="F7" s="13">
        <f t="shared" si="1"/>
        <v>0</v>
      </c>
      <c r="G7" s="7"/>
    </row>
    <row r="8" spans="1:7" ht="33" customHeight="1" x14ac:dyDescent="0.5">
      <c r="A8" s="4" t="s">
        <v>7</v>
      </c>
      <c r="B8" s="14">
        <v>0</v>
      </c>
      <c r="C8" s="12">
        <v>69350</v>
      </c>
      <c r="D8" s="12">
        <v>24621</v>
      </c>
      <c r="E8" s="13">
        <f t="shared" si="0"/>
        <v>0</v>
      </c>
      <c r="F8" s="13">
        <f t="shared" si="1"/>
        <v>0</v>
      </c>
      <c r="G8" s="7"/>
    </row>
    <row r="9" spans="1:7" ht="33" customHeight="1" x14ac:dyDescent="0.5">
      <c r="A9" s="4" t="s">
        <v>8</v>
      </c>
      <c r="B9" s="14">
        <v>0</v>
      </c>
      <c r="C9" s="12">
        <v>27969</v>
      </c>
      <c r="D9" s="12">
        <v>10238</v>
      </c>
      <c r="E9" s="13">
        <f t="shared" si="0"/>
        <v>0</v>
      </c>
      <c r="F9" s="13">
        <f t="shared" si="1"/>
        <v>0</v>
      </c>
      <c r="G9" s="7"/>
    </row>
    <row r="10" spans="1:7" ht="33" customHeight="1" x14ac:dyDescent="0.5">
      <c r="A10" s="4" t="s">
        <v>9</v>
      </c>
      <c r="B10" s="14">
        <v>8941</v>
      </c>
      <c r="C10" s="12">
        <v>82236</v>
      </c>
      <c r="D10" s="12">
        <v>30651</v>
      </c>
      <c r="E10" s="13">
        <f t="shared" si="0"/>
        <v>0.1087236733304149</v>
      </c>
      <c r="F10" s="13">
        <f t="shared" si="1"/>
        <v>0.29170337019999348</v>
      </c>
      <c r="G10" s="7"/>
    </row>
    <row r="11" spans="1:7" ht="33" customHeight="1" x14ac:dyDescent="0.5">
      <c r="A11" s="4" t="s">
        <v>10</v>
      </c>
      <c r="B11" s="14">
        <v>0</v>
      </c>
      <c r="C11" s="12">
        <v>91322</v>
      </c>
      <c r="D11" s="12">
        <v>32088</v>
      </c>
      <c r="E11" s="13">
        <f t="shared" si="0"/>
        <v>0</v>
      </c>
      <c r="F11" s="13">
        <f t="shared" si="1"/>
        <v>0</v>
      </c>
      <c r="G11" s="3"/>
    </row>
    <row r="12" spans="1:7" ht="33" customHeight="1" x14ac:dyDescent="0.5">
      <c r="A12" s="4" t="s">
        <v>11</v>
      </c>
      <c r="B12" s="14">
        <v>0</v>
      </c>
      <c r="C12" s="12">
        <v>18439</v>
      </c>
      <c r="D12" s="12">
        <v>6377</v>
      </c>
      <c r="E12" s="13">
        <f t="shared" si="0"/>
        <v>0</v>
      </c>
      <c r="F12" s="13">
        <f t="shared" si="1"/>
        <v>0</v>
      </c>
      <c r="G12" s="11"/>
    </row>
    <row r="13" spans="1:7" ht="33" customHeight="1" x14ac:dyDescent="0.5">
      <c r="A13" s="4" t="s">
        <v>12</v>
      </c>
      <c r="B13" s="14"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v>0</v>
      </c>
      <c r="C15" s="12">
        <v>21287</v>
      </c>
      <c r="D15" s="12">
        <v>7266</v>
      </c>
      <c r="E15" s="13">
        <f t="shared" si="0"/>
        <v>0</v>
      </c>
      <c r="F15" s="13">
        <f t="shared" si="1"/>
        <v>0</v>
      </c>
      <c r="G15" s="7"/>
    </row>
    <row r="16" spans="1:7" ht="33" customHeight="1" x14ac:dyDescent="0.5">
      <c r="A16" s="4" t="s">
        <v>15</v>
      </c>
      <c r="B16" s="12">
        <v>0</v>
      </c>
      <c r="C16" s="12">
        <v>9350</v>
      </c>
      <c r="D16" s="12">
        <v>3666</v>
      </c>
      <c r="E16" s="13">
        <f t="shared" si="0"/>
        <v>0</v>
      </c>
      <c r="F16" s="13">
        <f t="shared" si="1"/>
        <v>0</v>
      </c>
      <c r="G16" s="7"/>
    </row>
    <row r="17" spans="1:7" ht="33" customHeight="1" x14ac:dyDescent="0.5">
      <c r="A17" s="4" t="s">
        <v>16</v>
      </c>
      <c r="B17" s="12">
        <v>13267</v>
      </c>
      <c r="C17" s="12">
        <v>10367</v>
      </c>
      <c r="D17" s="12">
        <v>4323</v>
      </c>
      <c r="E17" s="13">
        <f t="shared" si="0"/>
        <v>1.2797337706183081</v>
      </c>
      <c r="F17" s="13">
        <f t="shared" si="1"/>
        <v>3.0689336109183438</v>
      </c>
      <c r="G17" s="7"/>
    </row>
    <row r="18" spans="1:7" ht="33" customHeight="1" x14ac:dyDescent="0.5">
      <c r="A18" s="4" t="s">
        <v>17</v>
      </c>
      <c r="B18" s="12">
        <v>117758</v>
      </c>
      <c r="C18" s="12">
        <v>8209</v>
      </c>
      <c r="D18" s="12">
        <v>3244</v>
      </c>
      <c r="E18" s="13">
        <f t="shared" si="0"/>
        <v>14.344987209160678</v>
      </c>
      <c r="F18" s="13">
        <f t="shared" si="1"/>
        <v>36.300246609124535</v>
      </c>
      <c r="G18" s="7"/>
    </row>
    <row r="19" spans="1:7" ht="33" customHeight="1" x14ac:dyDescent="0.5">
      <c r="A19" s="4" t="s">
        <v>18</v>
      </c>
      <c r="B19" s="12">
        <v>0</v>
      </c>
      <c r="C19" s="12">
        <v>14651</v>
      </c>
      <c r="D19" s="12">
        <v>4996</v>
      </c>
      <c r="E19" s="13">
        <f t="shared" si="0"/>
        <v>0</v>
      </c>
      <c r="F19" s="13">
        <f t="shared" si="1"/>
        <v>0</v>
      </c>
      <c r="G19" s="7"/>
    </row>
    <row r="20" spans="1:7" ht="33" customHeight="1" x14ac:dyDescent="0.5">
      <c r="A20" s="4" t="s">
        <v>25</v>
      </c>
      <c r="B20" s="12">
        <v>0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139966</v>
      </c>
      <c r="C21" s="12">
        <f>SUM(C3:C19)</f>
        <v>779540</v>
      </c>
      <c r="D21" s="12">
        <f>SUM(D3:D19)</f>
        <v>297065</v>
      </c>
      <c r="E21" s="13">
        <f t="shared" si="0"/>
        <v>0.17954947789722145</v>
      </c>
      <c r="F21" s="13">
        <f t="shared" si="1"/>
        <v>0.47116287681147223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353DC-FE4D-4320-8737-051D8A0E379F}">
  <dimension ref="A1:G41"/>
  <sheetViews>
    <sheetView topLeftCell="A10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32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7890074</v>
      </c>
      <c r="C3" s="12">
        <v>263008</v>
      </c>
      <c r="D3" s="12">
        <v>104503</v>
      </c>
      <c r="E3" s="13">
        <f>B3/C3</f>
        <v>29.999368840491545</v>
      </c>
      <c r="F3" s="13">
        <f>B3/D3</f>
        <v>75.50093298756974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321382</v>
      </c>
      <c r="C5" s="12">
        <v>29165</v>
      </c>
      <c r="D5" s="12">
        <v>12116</v>
      </c>
      <c r="E5" s="13">
        <f t="shared" si="0"/>
        <v>11.019441110920624</v>
      </c>
      <c r="F5" s="13">
        <f t="shared" si="1"/>
        <v>26.52542093100033</v>
      </c>
      <c r="G5" s="7"/>
    </row>
    <row r="6" spans="1:7" ht="33" customHeight="1" x14ac:dyDescent="0.5">
      <c r="A6" s="4" t="s">
        <v>5</v>
      </c>
      <c r="B6" s="12">
        <v>26400</v>
      </c>
      <c r="C6" s="12">
        <v>32844</v>
      </c>
      <c r="D6" s="12">
        <v>11809</v>
      </c>
      <c r="E6" s="13">
        <f t="shared" si="0"/>
        <v>0.80379978078187797</v>
      </c>
      <c r="F6" s="13">
        <f t="shared" si="1"/>
        <v>2.2355830298924548</v>
      </c>
      <c r="G6" s="7"/>
    </row>
    <row r="7" spans="1:7" ht="33" customHeight="1" x14ac:dyDescent="0.5">
      <c r="A7" s="4" t="s">
        <v>6</v>
      </c>
      <c r="B7" s="14">
        <v>710997</v>
      </c>
      <c r="C7" s="12">
        <v>22894</v>
      </c>
      <c r="D7" s="12">
        <v>7967</v>
      </c>
      <c r="E7" s="13">
        <f t="shared" si="0"/>
        <v>31.056040884074431</v>
      </c>
      <c r="F7" s="13">
        <f t="shared" si="1"/>
        <v>89.242751349315924</v>
      </c>
      <c r="G7" s="7"/>
    </row>
    <row r="8" spans="1:7" ht="33" customHeight="1" x14ac:dyDescent="0.5">
      <c r="A8" s="4" t="s">
        <v>7</v>
      </c>
      <c r="B8" s="14">
        <v>106316</v>
      </c>
      <c r="C8" s="12">
        <v>69350</v>
      </c>
      <c r="D8" s="12">
        <v>24621</v>
      </c>
      <c r="E8" s="13">
        <f t="shared" si="0"/>
        <v>1.5330353280461428</v>
      </c>
      <c r="F8" s="13">
        <f t="shared" si="1"/>
        <v>4.3181024328824984</v>
      </c>
      <c r="G8" s="7"/>
    </row>
    <row r="9" spans="1:7" ht="33" customHeight="1" x14ac:dyDescent="0.5">
      <c r="A9" s="4" t="s">
        <v>8</v>
      </c>
      <c r="B9" s="14">
        <v>1231193</v>
      </c>
      <c r="C9" s="12">
        <v>27969</v>
      </c>
      <c r="D9" s="12">
        <v>10238</v>
      </c>
      <c r="E9" s="13">
        <f t="shared" si="0"/>
        <v>44.019914905788553</v>
      </c>
      <c r="F9" s="13">
        <f t="shared" si="1"/>
        <v>120.25717913655011</v>
      </c>
      <c r="G9" s="7"/>
    </row>
    <row r="10" spans="1:7" ht="33" customHeight="1" x14ac:dyDescent="0.5">
      <c r="A10" s="4" t="s">
        <v>9</v>
      </c>
      <c r="B10" s="14">
        <v>430000</v>
      </c>
      <c r="C10" s="12">
        <v>82236</v>
      </c>
      <c r="D10" s="12">
        <v>30651</v>
      </c>
      <c r="E10" s="13">
        <f t="shared" si="0"/>
        <v>5.2288535434602847</v>
      </c>
      <c r="F10" s="13">
        <f t="shared" si="1"/>
        <v>14.028906071580046</v>
      </c>
      <c r="G10" s="7"/>
    </row>
    <row r="11" spans="1:7" ht="33" customHeight="1" x14ac:dyDescent="0.5">
      <c r="A11" s="4" t="s">
        <v>10</v>
      </c>
      <c r="B11" s="14">
        <v>1968800</v>
      </c>
      <c r="C11" s="12">
        <v>91322</v>
      </c>
      <c r="D11" s="12">
        <v>32088</v>
      </c>
      <c r="E11" s="13">
        <f t="shared" si="0"/>
        <v>21.558879568997614</v>
      </c>
      <c r="F11" s="13">
        <f t="shared" si="1"/>
        <v>61.35627025679382</v>
      </c>
      <c r="G11" s="3"/>
    </row>
    <row r="12" spans="1:7" ht="33" customHeight="1" x14ac:dyDescent="0.5">
      <c r="A12" s="4" t="s">
        <v>11</v>
      </c>
      <c r="B12" s="14">
        <v>13000</v>
      </c>
      <c r="C12" s="12">
        <v>18439</v>
      </c>
      <c r="D12" s="12">
        <v>6377</v>
      </c>
      <c r="E12" s="13">
        <f t="shared" si="0"/>
        <v>0.70502738760236461</v>
      </c>
      <c r="F12" s="13">
        <f t="shared" si="1"/>
        <v>2.0385761329778891</v>
      </c>
      <c r="G12" s="11"/>
    </row>
    <row r="13" spans="1:7" ht="33" customHeight="1" x14ac:dyDescent="0.5">
      <c r="A13" s="4" t="s">
        <v>12</v>
      </c>
      <c r="B13" s="14">
        <v>61331</v>
      </c>
      <c r="C13" s="12">
        <v>2516</v>
      </c>
      <c r="D13" s="12">
        <v>930</v>
      </c>
      <c r="E13" s="13">
        <f t="shared" si="0"/>
        <v>24.376391096979333</v>
      </c>
      <c r="F13" s="13">
        <f t="shared" si="1"/>
        <v>65.947311827956995</v>
      </c>
      <c r="G13" s="7"/>
    </row>
    <row r="14" spans="1:7" ht="33" customHeight="1" x14ac:dyDescent="0.5">
      <c r="A14" s="4" t="s">
        <v>13</v>
      </c>
      <c r="B14" s="12">
        <v>17315</v>
      </c>
      <c r="C14" s="12">
        <v>10468</v>
      </c>
      <c r="D14" s="12">
        <v>3420</v>
      </c>
      <c r="E14" s="13">
        <f t="shared" si="0"/>
        <v>1.654088651127245</v>
      </c>
      <c r="F14" s="13">
        <f t="shared" si="1"/>
        <v>5.0628654970760234</v>
      </c>
      <c r="G14" s="7"/>
    </row>
    <row r="15" spans="1:7" ht="33" customHeight="1" x14ac:dyDescent="0.5">
      <c r="A15" s="4" t="s">
        <v>14</v>
      </c>
      <c r="B15" s="12">
        <v>122959</v>
      </c>
      <c r="C15" s="12">
        <v>21287</v>
      </c>
      <c r="D15" s="12">
        <v>7266</v>
      </c>
      <c r="E15" s="13">
        <f t="shared" si="0"/>
        <v>5.7762484145252975</v>
      </c>
      <c r="F15" s="13">
        <f t="shared" si="1"/>
        <v>16.922515827140103</v>
      </c>
      <c r="G15" s="7"/>
    </row>
    <row r="16" spans="1:7" ht="33" customHeight="1" x14ac:dyDescent="0.5">
      <c r="A16" s="4" t="s">
        <v>15</v>
      </c>
      <c r="B16" s="12">
        <v>0</v>
      </c>
      <c r="C16" s="12">
        <v>9350</v>
      </c>
      <c r="D16" s="12">
        <v>3666</v>
      </c>
      <c r="E16" s="13">
        <f t="shared" si="0"/>
        <v>0</v>
      </c>
      <c r="F16" s="13">
        <f t="shared" si="1"/>
        <v>0</v>
      </c>
      <c r="G16" s="7"/>
    </row>
    <row r="17" spans="1:7" ht="33" customHeight="1" x14ac:dyDescent="0.5">
      <c r="A17" s="4" t="s">
        <v>16</v>
      </c>
      <c r="B17" s="12">
        <v>7664</v>
      </c>
      <c r="C17" s="12">
        <v>10367</v>
      </c>
      <c r="D17" s="12">
        <v>4323</v>
      </c>
      <c r="E17" s="13">
        <f t="shared" si="0"/>
        <v>0.73926883379955632</v>
      </c>
      <c r="F17" s="13">
        <f t="shared" si="1"/>
        <v>1.7728429331482767</v>
      </c>
      <c r="G17" s="7"/>
    </row>
    <row r="18" spans="1:7" ht="33" customHeight="1" x14ac:dyDescent="0.5">
      <c r="A18" s="4" t="s">
        <v>17</v>
      </c>
      <c r="B18" s="12">
        <v>2933</v>
      </c>
      <c r="C18" s="12">
        <v>8209</v>
      </c>
      <c r="D18" s="12">
        <v>3244</v>
      </c>
      <c r="E18" s="13">
        <f t="shared" si="0"/>
        <v>0.35729077841393592</v>
      </c>
      <c r="F18" s="13">
        <f t="shared" si="1"/>
        <v>0.90413070283600494</v>
      </c>
      <c r="G18" s="7"/>
    </row>
    <row r="19" spans="1:7" ht="33" customHeight="1" x14ac:dyDescent="0.5">
      <c r="A19" s="4" t="s">
        <v>18</v>
      </c>
      <c r="B19" s="12">
        <v>25000</v>
      </c>
      <c r="C19" s="12">
        <v>14651</v>
      </c>
      <c r="D19" s="12">
        <v>4996</v>
      </c>
      <c r="E19" s="13">
        <f t="shared" si="0"/>
        <v>1.7063681659954952</v>
      </c>
      <c r="F19" s="13">
        <f t="shared" si="1"/>
        <v>5.0040032025620498</v>
      </c>
      <c r="G19" s="7"/>
    </row>
    <row r="20" spans="1:7" ht="33" customHeight="1" x14ac:dyDescent="0.5">
      <c r="A20" s="4" t="s">
        <v>25</v>
      </c>
      <c r="B20" s="12">
        <v>3270451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16205815</v>
      </c>
      <c r="C21" s="12">
        <f>SUM(C3:C19)</f>
        <v>779540</v>
      </c>
      <c r="D21" s="12">
        <f>SUM(D3:D19)</f>
        <v>297065</v>
      </c>
      <c r="E21" s="13">
        <f t="shared" si="0"/>
        <v>20.788946045103522</v>
      </c>
      <c r="F21" s="13">
        <f t="shared" si="1"/>
        <v>54.553094440610643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987B8-38B6-4C3D-BFE1-C3F6F2CBB80A}">
  <dimension ref="A1:G41"/>
  <sheetViews>
    <sheetView topLeftCell="A13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40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80000</v>
      </c>
      <c r="C5" s="12">
        <v>29165</v>
      </c>
      <c r="D5" s="12">
        <v>12116</v>
      </c>
      <c r="E5" s="13">
        <f t="shared" si="0"/>
        <v>2.7430138865078004</v>
      </c>
      <c r="F5" s="13">
        <f t="shared" si="1"/>
        <v>6.602839220864972</v>
      </c>
      <c r="G5" s="7"/>
    </row>
    <row r="6" spans="1:7" ht="33" customHeight="1" x14ac:dyDescent="0.5">
      <c r="A6" s="4" t="s">
        <v>5</v>
      </c>
      <c r="B6" s="12">
        <v>60000</v>
      </c>
      <c r="C6" s="12">
        <v>32844</v>
      </c>
      <c r="D6" s="12">
        <v>11809</v>
      </c>
      <c r="E6" s="13">
        <f t="shared" si="0"/>
        <v>1.8268176835951773</v>
      </c>
      <c r="F6" s="13">
        <f t="shared" si="1"/>
        <v>5.0808705224828516</v>
      </c>
      <c r="G6" s="7"/>
    </row>
    <row r="7" spans="1:7" ht="33" customHeight="1" x14ac:dyDescent="0.5">
      <c r="A7" s="4" t="s">
        <v>6</v>
      </c>
      <c r="B7" s="14">
        <v>0</v>
      </c>
      <c r="C7" s="12">
        <v>22894</v>
      </c>
      <c r="D7" s="12">
        <v>7967</v>
      </c>
      <c r="E7" s="13">
        <f t="shared" si="0"/>
        <v>0</v>
      </c>
      <c r="F7" s="13">
        <f t="shared" si="1"/>
        <v>0</v>
      </c>
      <c r="G7" s="7"/>
    </row>
    <row r="8" spans="1:7" ht="33" customHeight="1" x14ac:dyDescent="0.5">
      <c r="A8" s="4" t="s">
        <v>7</v>
      </c>
      <c r="B8" s="14">
        <v>232799</v>
      </c>
      <c r="C8" s="12">
        <v>69350</v>
      </c>
      <c r="D8" s="12">
        <v>24621</v>
      </c>
      <c r="E8" s="13">
        <f t="shared" si="0"/>
        <v>3.3568709444844989</v>
      </c>
      <c r="F8" s="13">
        <f t="shared" si="1"/>
        <v>9.4553023841436179</v>
      </c>
      <c r="G8" s="7"/>
    </row>
    <row r="9" spans="1:7" ht="33" customHeight="1" x14ac:dyDescent="0.5">
      <c r="A9" s="4" t="s">
        <v>8</v>
      </c>
      <c r="B9" s="14">
        <v>0</v>
      </c>
      <c r="C9" s="12">
        <v>27969</v>
      </c>
      <c r="D9" s="12">
        <v>10238</v>
      </c>
      <c r="E9" s="13">
        <f t="shared" si="0"/>
        <v>0</v>
      </c>
      <c r="F9" s="13">
        <f t="shared" si="1"/>
        <v>0</v>
      </c>
      <c r="G9" s="7"/>
    </row>
    <row r="10" spans="1:7" ht="33" customHeight="1" x14ac:dyDescent="0.5">
      <c r="A10" s="4" t="s">
        <v>9</v>
      </c>
      <c r="B10" s="14">
        <v>512000</v>
      </c>
      <c r="C10" s="12">
        <v>82236</v>
      </c>
      <c r="D10" s="12">
        <v>30651</v>
      </c>
      <c r="E10" s="13">
        <f t="shared" si="0"/>
        <v>6.225983754073642</v>
      </c>
      <c r="F10" s="13">
        <f t="shared" si="1"/>
        <v>16.704185834067403</v>
      </c>
      <c r="G10" s="7"/>
    </row>
    <row r="11" spans="1:7" ht="33" customHeight="1" x14ac:dyDescent="0.5">
      <c r="A11" s="4" t="s">
        <v>10</v>
      </c>
      <c r="B11" s="14">
        <v>10000</v>
      </c>
      <c r="C11" s="12">
        <v>91322</v>
      </c>
      <c r="D11" s="12">
        <v>32088</v>
      </c>
      <c r="E11" s="13">
        <f t="shared" si="0"/>
        <v>0.10950263901360023</v>
      </c>
      <c r="F11" s="13">
        <f t="shared" si="1"/>
        <v>0.31164298180004985</v>
      </c>
      <c r="G11" s="3"/>
    </row>
    <row r="12" spans="1:7" ht="33" customHeight="1" x14ac:dyDescent="0.5">
      <c r="A12" s="4" t="s">
        <v>11</v>
      </c>
      <c r="B12" s="14">
        <v>10000</v>
      </c>
      <c r="C12" s="12">
        <v>18439</v>
      </c>
      <c r="D12" s="12">
        <v>6377</v>
      </c>
      <c r="E12" s="13">
        <f t="shared" si="0"/>
        <v>0.54232875969412653</v>
      </c>
      <c r="F12" s="13">
        <f t="shared" si="1"/>
        <v>1.5681354869060686</v>
      </c>
      <c r="G12" s="11"/>
    </row>
    <row r="13" spans="1:7" ht="33" customHeight="1" x14ac:dyDescent="0.5">
      <c r="A13" s="4" t="s">
        <v>12</v>
      </c>
      <c r="B13" s="14">
        <v>58605</v>
      </c>
      <c r="C13" s="12">
        <v>2516</v>
      </c>
      <c r="D13" s="12">
        <v>930</v>
      </c>
      <c r="E13" s="13">
        <f t="shared" si="0"/>
        <v>23.292925278219396</v>
      </c>
      <c r="F13" s="13">
        <f t="shared" si="1"/>
        <v>63.016129032258064</v>
      </c>
      <c r="G13" s="7"/>
    </row>
    <row r="14" spans="1:7" ht="33" customHeight="1" x14ac:dyDescent="0.5">
      <c r="A14" s="4" t="s">
        <v>13</v>
      </c>
      <c r="B14" s="12"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v>297482</v>
      </c>
      <c r="C15" s="12">
        <v>21287</v>
      </c>
      <c r="D15" s="12">
        <v>7266</v>
      </c>
      <c r="E15" s="13">
        <f t="shared" si="0"/>
        <v>13.974820312867008</v>
      </c>
      <c r="F15" s="13">
        <f t="shared" si="1"/>
        <v>40.941646022570879</v>
      </c>
      <c r="G15" s="7"/>
    </row>
    <row r="16" spans="1:7" ht="33" customHeight="1" x14ac:dyDescent="0.5">
      <c r="A16" s="4" t="s">
        <v>15</v>
      </c>
      <c r="B16" s="12">
        <v>0</v>
      </c>
      <c r="C16" s="12">
        <v>9350</v>
      </c>
      <c r="D16" s="12">
        <v>3666</v>
      </c>
      <c r="E16" s="13">
        <f t="shared" si="0"/>
        <v>0</v>
      </c>
      <c r="F16" s="13">
        <f t="shared" si="1"/>
        <v>0</v>
      </c>
      <c r="G16" s="7"/>
    </row>
    <row r="17" spans="1:7" ht="33" customHeight="1" x14ac:dyDescent="0.5">
      <c r="A17" s="4" t="s">
        <v>16</v>
      </c>
      <c r="B17" s="12">
        <v>45500</v>
      </c>
      <c r="C17" s="12">
        <v>10367</v>
      </c>
      <c r="D17" s="12">
        <v>4323</v>
      </c>
      <c r="E17" s="13">
        <f t="shared" si="0"/>
        <v>4.3889264010803508</v>
      </c>
      <c r="F17" s="13">
        <f t="shared" si="1"/>
        <v>10.525098311357853</v>
      </c>
      <c r="G17" s="7"/>
    </row>
    <row r="18" spans="1:7" ht="33" customHeight="1" x14ac:dyDescent="0.5">
      <c r="A18" s="4" t="s">
        <v>17</v>
      </c>
      <c r="B18" s="12">
        <v>0</v>
      </c>
      <c r="C18" s="12">
        <v>8209</v>
      </c>
      <c r="D18" s="12">
        <v>3244</v>
      </c>
      <c r="E18" s="13">
        <f t="shared" si="0"/>
        <v>0</v>
      </c>
      <c r="F18" s="13">
        <f t="shared" si="1"/>
        <v>0</v>
      </c>
      <c r="G18" s="7"/>
    </row>
    <row r="19" spans="1:7" ht="33" customHeight="1" x14ac:dyDescent="0.5">
      <c r="A19" s="4" t="s">
        <v>18</v>
      </c>
      <c r="B19" s="12">
        <v>5000</v>
      </c>
      <c r="C19" s="12">
        <v>14651</v>
      </c>
      <c r="D19" s="12">
        <v>4996</v>
      </c>
      <c r="E19" s="13">
        <f t="shared" si="0"/>
        <v>0.34127363319909904</v>
      </c>
      <c r="F19" s="13">
        <f t="shared" si="1"/>
        <v>1.0008006405124099</v>
      </c>
      <c r="G19" s="7"/>
    </row>
    <row r="20" spans="1:7" ht="33" customHeight="1" x14ac:dyDescent="0.5">
      <c r="A20" s="4" t="s">
        <v>25</v>
      </c>
      <c r="B20" s="12">
        <v>6890174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8201560</v>
      </c>
      <c r="C21" s="12">
        <f>SUM(C3:C19)</f>
        <v>779540</v>
      </c>
      <c r="D21" s="12">
        <f>SUM(D3:D19)</f>
        <v>297065</v>
      </c>
      <c r="E21" s="13">
        <f t="shared" si="0"/>
        <v>10.521025220001539</v>
      </c>
      <c r="F21" s="13">
        <f t="shared" si="1"/>
        <v>27.608637840203322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BA89E-8A22-419A-AB41-1A6A1C623481}">
  <dimension ref="A1:G41"/>
  <sheetViews>
    <sheetView topLeftCell="A10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33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766201</v>
      </c>
      <c r="C3" s="12">
        <v>263008</v>
      </c>
      <c r="D3" s="12">
        <v>104503</v>
      </c>
      <c r="E3" s="13">
        <f>B3/C3</f>
        <v>2.9132231719187249</v>
      </c>
      <c r="F3" s="13">
        <f>B3/D3</f>
        <v>7.3318565017272235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308567</v>
      </c>
      <c r="C5" s="12">
        <v>29165</v>
      </c>
      <c r="D5" s="12">
        <v>12116</v>
      </c>
      <c r="E5" s="13">
        <f t="shared" si="0"/>
        <v>10.580044573975655</v>
      </c>
      <c r="F5" s="13">
        <f t="shared" si="1"/>
        <v>25.467728623308023</v>
      </c>
      <c r="G5" s="7"/>
    </row>
    <row r="6" spans="1:7" ht="33" customHeight="1" x14ac:dyDescent="0.5">
      <c r="A6" s="4" t="s">
        <v>5</v>
      </c>
      <c r="B6" s="12">
        <v>166775</v>
      </c>
      <c r="C6" s="12">
        <v>32844</v>
      </c>
      <c r="D6" s="12">
        <v>11809</v>
      </c>
      <c r="E6" s="13">
        <f t="shared" si="0"/>
        <v>5.0777919863597614</v>
      </c>
      <c r="F6" s="13">
        <f t="shared" si="1"/>
        <v>14.12270302311796</v>
      </c>
      <c r="G6" s="7"/>
    </row>
    <row r="7" spans="1:7" ht="33" customHeight="1" x14ac:dyDescent="0.5">
      <c r="A7" s="4" t="s">
        <v>6</v>
      </c>
      <c r="B7" s="14">
        <v>586475</v>
      </c>
      <c r="C7" s="12">
        <v>22894</v>
      </c>
      <c r="D7" s="12">
        <v>7967</v>
      </c>
      <c r="E7" s="13">
        <f t="shared" si="0"/>
        <v>25.616973879619113</v>
      </c>
      <c r="F7" s="13">
        <f t="shared" si="1"/>
        <v>73.613028743567213</v>
      </c>
      <c r="G7" s="7"/>
    </row>
    <row r="8" spans="1:7" ht="33" customHeight="1" x14ac:dyDescent="0.5">
      <c r="A8" s="4" t="s">
        <v>7</v>
      </c>
      <c r="B8" s="14">
        <v>46877</v>
      </c>
      <c r="C8" s="12">
        <v>69350</v>
      </c>
      <c r="D8" s="12">
        <v>24621</v>
      </c>
      <c r="E8" s="13">
        <f t="shared" si="0"/>
        <v>0.67594808940158613</v>
      </c>
      <c r="F8" s="13">
        <f t="shared" si="1"/>
        <v>1.9039437878234027</v>
      </c>
      <c r="G8" s="7"/>
    </row>
    <row r="9" spans="1:7" ht="33" customHeight="1" x14ac:dyDescent="0.5">
      <c r="A9" s="4" t="s">
        <v>8</v>
      </c>
      <c r="B9" s="14">
        <v>189425</v>
      </c>
      <c r="C9" s="12">
        <v>27969</v>
      </c>
      <c r="D9" s="12">
        <v>10238</v>
      </c>
      <c r="E9" s="13">
        <f t="shared" si="0"/>
        <v>6.7726768922735889</v>
      </c>
      <c r="F9" s="13">
        <f t="shared" si="1"/>
        <v>18.502148857198673</v>
      </c>
      <c r="G9" s="7"/>
    </row>
    <row r="10" spans="1:7" ht="33" customHeight="1" x14ac:dyDescent="0.5">
      <c r="A10" s="4" t="s">
        <v>9</v>
      </c>
      <c r="B10" s="14">
        <v>151443</v>
      </c>
      <c r="C10" s="12">
        <v>82236</v>
      </c>
      <c r="D10" s="12">
        <v>30651</v>
      </c>
      <c r="E10" s="13">
        <f t="shared" si="0"/>
        <v>1.8415657376331533</v>
      </c>
      <c r="F10" s="13">
        <f t="shared" si="1"/>
        <v>4.9408828423216207</v>
      </c>
      <c r="G10" s="7"/>
    </row>
    <row r="11" spans="1:7" ht="33" customHeight="1" x14ac:dyDescent="0.5">
      <c r="A11" s="4" t="s">
        <v>10</v>
      </c>
      <c r="B11" s="14">
        <v>114133</v>
      </c>
      <c r="C11" s="12">
        <v>91322</v>
      </c>
      <c r="D11" s="12">
        <v>32088</v>
      </c>
      <c r="E11" s="13">
        <f t="shared" si="0"/>
        <v>1.2497864698539234</v>
      </c>
      <c r="F11" s="13">
        <f t="shared" si="1"/>
        <v>3.556874844178509</v>
      </c>
      <c r="G11" s="3"/>
    </row>
    <row r="12" spans="1:7" ht="33" customHeight="1" x14ac:dyDescent="0.5">
      <c r="A12" s="4" t="s">
        <v>11</v>
      </c>
      <c r="B12" s="14">
        <v>1906</v>
      </c>
      <c r="C12" s="12">
        <v>18439</v>
      </c>
      <c r="D12" s="12">
        <v>6377</v>
      </c>
      <c r="E12" s="13">
        <f t="shared" si="0"/>
        <v>0.10336786159770052</v>
      </c>
      <c r="F12" s="13">
        <f t="shared" si="1"/>
        <v>0.2988866238042967</v>
      </c>
      <c r="G12" s="11"/>
    </row>
    <row r="13" spans="1:7" ht="33" customHeight="1" x14ac:dyDescent="0.5">
      <c r="A13" s="4" t="s">
        <v>12</v>
      </c>
      <c r="B13" s="14">
        <v>31732</v>
      </c>
      <c r="C13" s="12">
        <v>2516</v>
      </c>
      <c r="D13" s="12">
        <v>930</v>
      </c>
      <c r="E13" s="13">
        <f t="shared" si="0"/>
        <v>12.612082670906201</v>
      </c>
      <c r="F13" s="13">
        <f t="shared" si="1"/>
        <v>34.120430107526879</v>
      </c>
      <c r="G13" s="7"/>
    </row>
    <row r="14" spans="1:7" ht="33" customHeight="1" x14ac:dyDescent="0.5">
      <c r="A14" s="4" t="s">
        <v>13</v>
      </c>
      <c r="B14" s="12">
        <v>21725</v>
      </c>
      <c r="C14" s="12">
        <v>10468</v>
      </c>
      <c r="D14" s="12">
        <v>3420</v>
      </c>
      <c r="E14" s="13">
        <f t="shared" si="0"/>
        <v>2.0753725640045855</v>
      </c>
      <c r="F14" s="13">
        <f t="shared" si="1"/>
        <v>6.35233918128655</v>
      </c>
      <c r="G14" s="7"/>
    </row>
    <row r="15" spans="1:7" ht="33" customHeight="1" x14ac:dyDescent="0.5">
      <c r="A15" s="4" t="s">
        <v>14</v>
      </c>
      <c r="B15" s="12">
        <v>94081</v>
      </c>
      <c r="C15" s="12">
        <v>21287</v>
      </c>
      <c r="D15" s="12">
        <v>7266</v>
      </c>
      <c r="E15" s="13">
        <f t="shared" si="0"/>
        <v>4.4196457932071214</v>
      </c>
      <c r="F15" s="13">
        <f t="shared" si="1"/>
        <v>12.948114505917975</v>
      </c>
      <c r="G15" s="7"/>
    </row>
    <row r="16" spans="1:7" ht="33" customHeight="1" x14ac:dyDescent="0.5">
      <c r="A16" s="4" t="s">
        <v>15</v>
      </c>
      <c r="B16" s="12">
        <v>60043</v>
      </c>
      <c r="C16" s="12">
        <v>9350</v>
      </c>
      <c r="D16" s="12">
        <v>3666</v>
      </c>
      <c r="E16" s="13">
        <f t="shared" si="0"/>
        <v>6.4217112299465242</v>
      </c>
      <c r="F16" s="13">
        <f t="shared" si="1"/>
        <v>16.378341516639388</v>
      </c>
      <c r="G16" s="7"/>
    </row>
    <row r="17" spans="1:7" ht="33" customHeight="1" x14ac:dyDescent="0.5">
      <c r="A17" s="4" t="s">
        <v>16</v>
      </c>
      <c r="B17" s="12">
        <v>58047</v>
      </c>
      <c r="C17" s="12">
        <v>10367</v>
      </c>
      <c r="D17" s="12">
        <v>4323</v>
      </c>
      <c r="E17" s="13">
        <f t="shared" si="0"/>
        <v>5.5992090286485965</v>
      </c>
      <c r="F17" s="13">
        <f t="shared" si="1"/>
        <v>13.427480916030534</v>
      </c>
      <c r="G17" s="7"/>
    </row>
    <row r="18" spans="1:7" ht="33" customHeight="1" x14ac:dyDescent="0.5">
      <c r="A18" s="4" t="s">
        <v>17</v>
      </c>
      <c r="B18" s="12">
        <v>117283</v>
      </c>
      <c r="C18" s="12">
        <v>8209</v>
      </c>
      <c r="D18" s="12">
        <v>3244</v>
      </c>
      <c r="E18" s="13">
        <f t="shared" si="0"/>
        <v>14.287123888415154</v>
      </c>
      <c r="F18" s="13">
        <f t="shared" si="1"/>
        <v>36.153822441430336</v>
      </c>
      <c r="G18" s="7"/>
    </row>
    <row r="19" spans="1:7" ht="33" customHeight="1" x14ac:dyDescent="0.5">
      <c r="A19" s="4" t="s">
        <v>18</v>
      </c>
      <c r="B19" s="12">
        <v>61165</v>
      </c>
      <c r="C19" s="12">
        <v>14651</v>
      </c>
      <c r="D19" s="12">
        <v>4996</v>
      </c>
      <c r="E19" s="13">
        <f t="shared" si="0"/>
        <v>4.1748003549245789</v>
      </c>
      <c r="F19" s="13">
        <f t="shared" si="1"/>
        <v>12.242794235388311</v>
      </c>
      <c r="G19" s="7"/>
    </row>
    <row r="20" spans="1:7" ht="33" customHeight="1" x14ac:dyDescent="0.5">
      <c r="A20" s="4" t="s">
        <v>25</v>
      </c>
      <c r="B20" s="12">
        <v>2785674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5561552</v>
      </c>
      <c r="C21" s="12">
        <f>SUM(C3:C19)</f>
        <v>779540</v>
      </c>
      <c r="D21" s="12">
        <f>SUM(D3:D19)</f>
        <v>297065</v>
      </c>
      <c r="E21" s="13">
        <f t="shared" si="0"/>
        <v>7.1344023398414453</v>
      </c>
      <c r="F21" s="13">
        <f t="shared" si="1"/>
        <v>18.72166697524111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EB816-E5EF-444C-BCBE-BDF9A23658AC}">
  <dimension ref="A1:G41"/>
  <sheetViews>
    <sheetView tabSelected="1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41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92088</v>
      </c>
      <c r="C5" s="12">
        <v>29165</v>
      </c>
      <c r="D5" s="12">
        <v>12116</v>
      </c>
      <c r="E5" s="13">
        <f t="shared" si="0"/>
        <v>3.1574832847591292</v>
      </c>
      <c r="F5" s="13">
        <f t="shared" si="1"/>
        <v>7.6005282271376693</v>
      </c>
      <c r="G5" s="7"/>
    </row>
    <row r="6" spans="1:7" ht="33" customHeight="1" x14ac:dyDescent="0.5">
      <c r="A6" s="4" t="s">
        <v>5</v>
      </c>
      <c r="B6" s="12">
        <v>58763</v>
      </c>
      <c r="C6" s="12">
        <v>32844</v>
      </c>
      <c r="D6" s="12">
        <v>11809</v>
      </c>
      <c r="E6" s="13">
        <f t="shared" si="0"/>
        <v>1.7891547923517233</v>
      </c>
      <c r="F6" s="13">
        <f t="shared" si="1"/>
        <v>4.9761199085443302</v>
      </c>
      <c r="G6" s="7"/>
    </row>
    <row r="7" spans="1:7" ht="33" customHeight="1" x14ac:dyDescent="0.5">
      <c r="A7" s="4" t="s">
        <v>6</v>
      </c>
      <c r="B7" s="14">
        <v>62689</v>
      </c>
      <c r="C7" s="12">
        <v>22894</v>
      </c>
      <c r="D7" s="12">
        <v>7967</v>
      </c>
      <c r="E7" s="13">
        <f t="shared" si="0"/>
        <v>2.7382283567747008</v>
      </c>
      <c r="F7" s="13">
        <f t="shared" si="1"/>
        <v>7.8685829044809843</v>
      </c>
      <c r="G7" s="7"/>
    </row>
    <row r="8" spans="1:7" ht="33" customHeight="1" x14ac:dyDescent="0.5">
      <c r="A8" s="4" t="s">
        <v>7</v>
      </c>
      <c r="B8" s="14">
        <v>0</v>
      </c>
      <c r="C8" s="12">
        <v>69350</v>
      </c>
      <c r="D8" s="12">
        <v>24621</v>
      </c>
      <c r="E8" s="13">
        <f t="shared" si="0"/>
        <v>0</v>
      </c>
      <c r="F8" s="13">
        <f t="shared" si="1"/>
        <v>0</v>
      </c>
      <c r="G8" s="7"/>
    </row>
    <row r="9" spans="1:7" ht="33" customHeight="1" x14ac:dyDescent="0.5">
      <c r="A9" s="4" t="s">
        <v>8</v>
      </c>
      <c r="B9" s="14">
        <v>0</v>
      </c>
      <c r="C9" s="12">
        <v>27969</v>
      </c>
      <c r="D9" s="12">
        <v>10238</v>
      </c>
      <c r="E9" s="13">
        <f t="shared" si="0"/>
        <v>0</v>
      </c>
      <c r="F9" s="13">
        <f t="shared" si="1"/>
        <v>0</v>
      </c>
      <c r="G9" s="7"/>
    </row>
    <row r="10" spans="1:7" ht="33" customHeight="1" x14ac:dyDescent="0.5">
      <c r="A10" s="4" t="s">
        <v>9</v>
      </c>
      <c r="B10" s="14">
        <v>80448</v>
      </c>
      <c r="C10" s="12">
        <v>82236</v>
      </c>
      <c r="D10" s="12">
        <v>30651</v>
      </c>
      <c r="E10" s="13">
        <f t="shared" si="0"/>
        <v>0.97825769735882095</v>
      </c>
      <c r="F10" s="13">
        <f t="shared" si="1"/>
        <v>2.624645199177841</v>
      </c>
      <c r="G10" s="7"/>
    </row>
    <row r="11" spans="1:7" ht="33" customHeight="1" x14ac:dyDescent="0.5">
      <c r="A11" s="4" t="s">
        <v>10</v>
      </c>
      <c r="B11" s="14">
        <v>0</v>
      </c>
      <c r="C11" s="12">
        <v>91322</v>
      </c>
      <c r="D11" s="12">
        <v>32088</v>
      </c>
      <c r="E11" s="13">
        <f t="shared" si="0"/>
        <v>0</v>
      </c>
      <c r="F11" s="13">
        <f t="shared" si="1"/>
        <v>0</v>
      </c>
      <c r="G11" s="3"/>
    </row>
    <row r="12" spans="1:7" ht="33" customHeight="1" x14ac:dyDescent="0.5">
      <c r="A12" s="4" t="s">
        <v>11</v>
      </c>
      <c r="B12" s="14">
        <v>227035</v>
      </c>
      <c r="C12" s="12">
        <v>18439</v>
      </c>
      <c r="D12" s="12">
        <v>6377</v>
      </c>
      <c r="E12" s="13">
        <f t="shared" si="0"/>
        <v>12.312760995715603</v>
      </c>
      <c r="F12" s="13">
        <f t="shared" si="1"/>
        <v>35.602164026971927</v>
      </c>
      <c r="G12" s="11"/>
    </row>
    <row r="13" spans="1:7" ht="33" customHeight="1" x14ac:dyDescent="0.5">
      <c r="A13" s="4" t="s">
        <v>12</v>
      </c>
      <c r="B13" s="14"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v>110616</v>
      </c>
      <c r="C14" s="12">
        <v>10468</v>
      </c>
      <c r="D14" s="12">
        <v>3420</v>
      </c>
      <c r="E14" s="13">
        <f t="shared" si="0"/>
        <v>10.567061520825373</v>
      </c>
      <c r="F14" s="13">
        <f t="shared" si="1"/>
        <v>32.343859649122805</v>
      </c>
      <c r="G14" s="7"/>
    </row>
    <row r="15" spans="1:7" ht="33" customHeight="1" x14ac:dyDescent="0.5">
      <c r="A15" s="4" t="s">
        <v>14</v>
      </c>
      <c r="B15" s="12">
        <v>92770</v>
      </c>
      <c r="C15" s="12">
        <v>21287</v>
      </c>
      <c r="D15" s="12">
        <v>7266</v>
      </c>
      <c r="E15" s="13">
        <f t="shared" si="0"/>
        <v>4.3580589091934048</v>
      </c>
      <c r="F15" s="13">
        <f t="shared" si="1"/>
        <v>12.767685108725571</v>
      </c>
      <c r="G15" s="7"/>
    </row>
    <row r="16" spans="1:7" ht="33" customHeight="1" x14ac:dyDescent="0.5">
      <c r="A16" s="4" t="s">
        <v>15</v>
      </c>
      <c r="B16" s="12">
        <v>375</v>
      </c>
      <c r="C16" s="12">
        <v>9350</v>
      </c>
      <c r="D16" s="12">
        <v>3666</v>
      </c>
      <c r="E16" s="13">
        <f t="shared" si="0"/>
        <v>4.0106951871657755E-2</v>
      </c>
      <c r="F16" s="13">
        <f t="shared" si="1"/>
        <v>0.10229132569558101</v>
      </c>
      <c r="G16" s="7"/>
    </row>
    <row r="17" spans="1:7" ht="33" customHeight="1" x14ac:dyDescent="0.5">
      <c r="A17" s="4" t="s">
        <v>16</v>
      </c>
      <c r="B17" s="12">
        <v>76274</v>
      </c>
      <c r="C17" s="12">
        <v>10367</v>
      </c>
      <c r="D17" s="12">
        <v>4323</v>
      </c>
      <c r="E17" s="13">
        <f t="shared" si="0"/>
        <v>7.3573840069451144</v>
      </c>
      <c r="F17" s="13">
        <f t="shared" si="1"/>
        <v>17.643765903307887</v>
      </c>
      <c r="G17" s="7"/>
    </row>
    <row r="18" spans="1:7" ht="33" customHeight="1" x14ac:dyDescent="0.5">
      <c r="A18" s="4" t="s">
        <v>17</v>
      </c>
      <c r="B18" s="12">
        <v>60</v>
      </c>
      <c r="C18" s="12">
        <v>8209</v>
      </c>
      <c r="D18" s="12">
        <v>3244</v>
      </c>
      <c r="E18" s="13">
        <f t="shared" si="0"/>
        <v>7.3090510415397738E-3</v>
      </c>
      <c r="F18" s="13">
        <f t="shared" si="1"/>
        <v>1.8495684340320593E-2</v>
      </c>
      <c r="G18" s="7"/>
    </row>
    <row r="19" spans="1:7" ht="33" customHeight="1" x14ac:dyDescent="0.5">
      <c r="A19" s="4" t="s">
        <v>18</v>
      </c>
      <c r="B19" s="12">
        <v>6061</v>
      </c>
      <c r="C19" s="12">
        <v>14651</v>
      </c>
      <c r="D19" s="12">
        <v>4996</v>
      </c>
      <c r="E19" s="13">
        <f t="shared" si="0"/>
        <v>0.41369189816394786</v>
      </c>
      <c r="F19" s="13">
        <f t="shared" si="1"/>
        <v>1.2131705364291434</v>
      </c>
      <c r="G19" s="7"/>
    </row>
    <row r="20" spans="1:7" ht="33" customHeight="1" x14ac:dyDescent="0.5">
      <c r="A20" s="4" t="s">
        <v>25</v>
      </c>
      <c r="B20" s="12">
        <v>367944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1175123</v>
      </c>
      <c r="C21" s="12">
        <f>SUM(C3:C19)</f>
        <v>779540</v>
      </c>
      <c r="D21" s="12">
        <f>SUM(D3:D19)</f>
        <v>297065</v>
      </c>
      <c r="E21" s="13">
        <f t="shared" si="0"/>
        <v>1.5074569617979834</v>
      </c>
      <c r="F21" s="13">
        <f t="shared" si="1"/>
        <v>3.9557773551242992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665D-0926-4BB3-AB44-D8170DA81482}">
  <dimension ref="A1"/>
  <sheetViews>
    <sheetView workbookViewId="0">
      <selection activeCell="I9" sqref="I9"/>
    </sheetView>
  </sheetViews>
  <sheetFormatPr defaultRowHeight="18.75" x14ac:dyDescent="0.4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ED55E-DF92-4F50-A2DB-B54A108AE55A}">
  <dimension ref="A1:G41"/>
  <sheetViews>
    <sheetView topLeftCell="A4" workbookViewId="0">
      <selection activeCell="J3" sqref="J3"/>
    </sheetView>
  </sheetViews>
  <sheetFormatPr defaultRowHeight="18.75" x14ac:dyDescent="0.4"/>
  <cols>
    <col min="1" max="1" width="11.375" bestFit="1" customWidth="1"/>
    <col min="2" max="2" width="15.625" customWidth="1"/>
    <col min="3" max="6" width="13.75" customWidth="1"/>
    <col min="7" max="7" width="8.5" customWidth="1"/>
  </cols>
  <sheetData>
    <row r="1" spans="1:7" ht="32.25" customHeight="1" x14ac:dyDescent="0.4">
      <c r="B1" s="5" t="s">
        <v>24</v>
      </c>
      <c r="F1" s="6"/>
    </row>
    <row r="2" spans="1:7" ht="33" customHeight="1" x14ac:dyDescent="0.4">
      <c r="A2" s="2" t="s">
        <v>44</v>
      </c>
      <c r="B2" s="1" t="s">
        <v>42</v>
      </c>
      <c r="C2" s="1" t="s">
        <v>1</v>
      </c>
      <c r="D2" s="1" t="s">
        <v>2</v>
      </c>
      <c r="E2" s="2" t="s">
        <v>20</v>
      </c>
      <c r="F2" s="2" t="s">
        <v>21</v>
      </c>
      <c r="G2" s="2"/>
    </row>
    <row r="3" spans="1:7" ht="33" customHeight="1" x14ac:dyDescent="0.5">
      <c r="A3" s="3" t="s">
        <v>0</v>
      </c>
      <c r="B3" s="12">
        <v>340000</v>
      </c>
      <c r="C3" s="12">
        <v>263008</v>
      </c>
      <c r="D3" s="12">
        <v>104503</v>
      </c>
      <c r="E3" s="13">
        <f>B3/C3</f>
        <v>1.2927363426207568</v>
      </c>
      <c r="F3" s="13">
        <f>B3/D3</f>
        <v>3.2534951149727758</v>
      </c>
      <c r="G3" s="7"/>
    </row>
    <row r="4" spans="1:7" ht="33" customHeight="1" x14ac:dyDescent="0.5">
      <c r="A4" s="4" t="s">
        <v>3</v>
      </c>
      <c r="B4" s="12">
        <v>3332416</v>
      </c>
      <c r="C4" s="12">
        <v>65465</v>
      </c>
      <c r="D4" s="12">
        <v>28850</v>
      </c>
      <c r="E4" s="13">
        <f t="shared" ref="E4:E21" si="0">B4/C4</f>
        <v>50.903780646146799</v>
      </c>
      <c r="F4" s="13">
        <f t="shared" ref="F4:F21" si="1">B4/D4</f>
        <v>115.50835355285962</v>
      </c>
      <c r="G4" s="7"/>
    </row>
    <row r="5" spans="1:7" ht="33" customHeight="1" x14ac:dyDescent="0.5">
      <c r="A5" s="4" t="s">
        <v>4</v>
      </c>
      <c r="B5" s="12">
        <v>1934276</v>
      </c>
      <c r="C5" s="12">
        <v>29165</v>
      </c>
      <c r="D5" s="12">
        <v>12116</v>
      </c>
      <c r="E5" s="13">
        <f t="shared" si="0"/>
        <v>66.321824104234523</v>
      </c>
      <c r="F5" s="13">
        <f t="shared" si="1"/>
        <v>159.64641795972267</v>
      </c>
      <c r="G5" s="7"/>
    </row>
    <row r="6" spans="1:7" ht="33" customHeight="1" x14ac:dyDescent="0.5">
      <c r="A6" s="4" t="s">
        <v>5</v>
      </c>
      <c r="B6" s="12">
        <v>1158370</v>
      </c>
      <c r="C6" s="12">
        <v>32844</v>
      </c>
      <c r="D6" s="12">
        <v>11809</v>
      </c>
      <c r="E6" s="13">
        <f t="shared" si="0"/>
        <v>35.268846669102423</v>
      </c>
      <c r="F6" s="13">
        <f t="shared" si="1"/>
        <v>98.092133118807695</v>
      </c>
      <c r="G6" s="7"/>
    </row>
    <row r="7" spans="1:7" ht="33" customHeight="1" x14ac:dyDescent="0.5">
      <c r="A7" s="4" t="s">
        <v>6</v>
      </c>
      <c r="B7" s="12">
        <v>2357418</v>
      </c>
      <c r="C7" s="12">
        <v>22894</v>
      </c>
      <c r="D7" s="12">
        <v>7967</v>
      </c>
      <c r="E7" s="13">
        <f t="shared" si="0"/>
        <v>102.97099676771207</v>
      </c>
      <c r="F7" s="13">
        <f t="shared" si="1"/>
        <v>295.89782854273881</v>
      </c>
      <c r="G7" s="7"/>
    </row>
    <row r="8" spans="1:7" ht="33" customHeight="1" x14ac:dyDescent="0.5">
      <c r="A8" s="4" t="s">
        <v>7</v>
      </c>
      <c r="B8" s="12">
        <v>2023685</v>
      </c>
      <c r="C8" s="12">
        <v>69350</v>
      </c>
      <c r="D8" s="12">
        <v>24621</v>
      </c>
      <c r="E8" s="13">
        <f t="shared" si="0"/>
        <v>29.180749819754865</v>
      </c>
      <c r="F8" s="13">
        <f t="shared" si="1"/>
        <v>82.193452743592871</v>
      </c>
      <c r="G8" s="7"/>
    </row>
    <row r="9" spans="1:7" ht="33" customHeight="1" x14ac:dyDescent="0.5">
      <c r="A9" s="4" t="s">
        <v>8</v>
      </c>
      <c r="B9" s="12">
        <v>1160000</v>
      </c>
      <c r="C9" s="12">
        <v>27969</v>
      </c>
      <c r="D9" s="12">
        <v>10238</v>
      </c>
      <c r="E9" s="13">
        <f t="shared" si="0"/>
        <v>41.474489613500658</v>
      </c>
      <c r="F9" s="13">
        <f t="shared" si="1"/>
        <v>113.30337956632155</v>
      </c>
      <c r="G9" s="7"/>
    </row>
    <row r="10" spans="1:7" ht="33" customHeight="1" x14ac:dyDescent="0.5">
      <c r="A10" s="4" t="s">
        <v>9</v>
      </c>
      <c r="B10" s="12">
        <v>7034173</v>
      </c>
      <c r="C10" s="12">
        <v>82236</v>
      </c>
      <c r="D10" s="12">
        <v>30651</v>
      </c>
      <c r="E10" s="13">
        <f t="shared" si="0"/>
        <v>85.536419572936424</v>
      </c>
      <c r="F10" s="13">
        <f t="shared" si="1"/>
        <v>229.49244722847541</v>
      </c>
      <c r="G10" s="7"/>
    </row>
    <row r="11" spans="1:7" ht="33" customHeight="1" x14ac:dyDescent="0.5">
      <c r="A11" s="4" t="s">
        <v>10</v>
      </c>
      <c r="B11" s="12">
        <v>235000</v>
      </c>
      <c r="C11" s="12">
        <v>91322</v>
      </c>
      <c r="D11" s="12">
        <v>32088</v>
      </c>
      <c r="E11" s="13">
        <f t="shared" si="0"/>
        <v>2.5733120168196053</v>
      </c>
      <c r="F11" s="13">
        <f t="shared" si="1"/>
        <v>7.3236100723011717</v>
      </c>
      <c r="G11" s="3"/>
    </row>
    <row r="12" spans="1:7" ht="33" customHeight="1" x14ac:dyDescent="0.5">
      <c r="A12" s="4" t="s">
        <v>11</v>
      </c>
      <c r="B12" s="12">
        <v>2467557</v>
      </c>
      <c r="C12" s="12">
        <v>18439</v>
      </c>
      <c r="D12" s="12">
        <v>6377</v>
      </c>
      <c r="E12" s="13">
        <f t="shared" si="0"/>
        <v>133.822712728456</v>
      </c>
      <c r="F12" s="13">
        <f t="shared" si="1"/>
        <v>386.9463697663478</v>
      </c>
      <c r="G12" s="11"/>
    </row>
    <row r="13" spans="1:7" ht="33" customHeight="1" x14ac:dyDescent="0.5">
      <c r="A13" s="4" t="s">
        <v>12</v>
      </c>
      <c r="B13" s="12">
        <v>388984</v>
      </c>
      <c r="C13" s="12">
        <v>2516</v>
      </c>
      <c r="D13" s="12">
        <v>930</v>
      </c>
      <c r="E13" s="13">
        <f t="shared" si="0"/>
        <v>154.60413354531002</v>
      </c>
      <c r="F13" s="13">
        <f t="shared" si="1"/>
        <v>418.26236559139784</v>
      </c>
      <c r="G13" s="7"/>
    </row>
    <row r="14" spans="1:7" ht="33" customHeight="1" x14ac:dyDescent="0.5">
      <c r="A14" s="4" t="s">
        <v>13</v>
      </c>
      <c r="B14" s="12">
        <v>979793</v>
      </c>
      <c r="C14" s="12">
        <v>10468</v>
      </c>
      <c r="D14" s="12">
        <v>3420</v>
      </c>
      <c r="E14" s="13">
        <f t="shared" si="0"/>
        <v>93.598872755063056</v>
      </c>
      <c r="F14" s="13">
        <f t="shared" si="1"/>
        <v>286.48918128654969</v>
      </c>
      <c r="G14" s="7"/>
    </row>
    <row r="15" spans="1:7" ht="33" customHeight="1" x14ac:dyDescent="0.5">
      <c r="A15" s="4" t="s">
        <v>14</v>
      </c>
      <c r="B15" s="12">
        <v>2702823</v>
      </c>
      <c r="C15" s="12">
        <v>21287</v>
      </c>
      <c r="D15" s="12">
        <v>7266</v>
      </c>
      <c r="E15" s="13">
        <f t="shared" si="0"/>
        <v>126.97059238032602</v>
      </c>
      <c r="F15" s="13">
        <f t="shared" si="1"/>
        <v>371.98224607762182</v>
      </c>
      <c r="G15" s="7"/>
    </row>
    <row r="16" spans="1:7" ht="33" customHeight="1" x14ac:dyDescent="0.5">
      <c r="A16" s="4" t="s">
        <v>15</v>
      </c>
      <c r="B16" s="12">
        <v>1755944</v>
      </c>
      <c r="C16" s="12">
        <v>9350</v>
      </c>
      <c r="D16" s="12">
        <v>3666</v>
      </c>
      <c r="E16" s="13">
        <f t="shared" si="0"/>
        <v>187.80149732620322</v>
      </c>
      <c r="F16" s="13">
        <f t="shared" si="1"/>
        <v>478.9809056192035</v>
      </c>
      <c r="G16" s="7"/>
    </row>
    <row r="17" spans="1:7" ht="33" customHeight="1" x14ac:dyDescent="0.5">
      <c r="A17" s="4" t="s">
        <v>16</v>
      </c>
      <c r="B17" s="12">
        <v>551042</v>
      </c>
      <c r="C17" s="12">
        <v>10367</v>
      </c>
      <c r="D17" s="12">
        <v>4323</v>
      </c>
      <c r="E17" s="13">
        <f t="shared" si="0"/>
        <v>53.153467734156457</v>
      </c>
      <c r="F17" s="13">
        <f t="shared" si="1"/>
        <v>127.46749942169789</v>
      </c>
      <c r="G17" s="7"/>
    </row>
    <row r="18" spans="1:7" ht="33" customHeight="1" x14ac:dyDescent="0.5">
      <c r="A18" s="4" t="s">
        <v>17</v>
      </c>
      <c r="B18" s="12">
        <v>650000</v>
      </c>
      <c r="C18" s="12">
        <v>8209</v>
      </c>
      <c r="D18" s="12">
        <v>3244</v>
      </c>
      <c r="E18" s="13">
        <f t="shared" si="0"/>
        <v>79.18138628334755</v>
      </c>
      <c r="F18" s="13">
        <f t="shared" si="1"/>
        <v>200.3699136868064</v>
      </c>
      <c r="G18" s="7"/>
    </row>
    <row r="19" spans="1:7" ht="33" customHeight="1" x14ac:dyDescent="0.5">
      <c r="A19" s="4" t="s">
        <v>18</v>
      </c>
      <c r="B19" s="12">
        <v>1469199</v>
      </c>
      <c r="C19" s="12">
        <v>14651</v>
      </c>
      <c r="D19" s="12">
        <v>4996</v>
      </c>
      <c r="E19" s="13">
        <f t="shared" si="0"/>
        <v>100.27977612449662</v>
      </c>
      <c r="F19" s="13">
        <f t="shared" si="1"/>
        <v>294.07506004803844</v>
      </c>
      <c r="G19" s="7"/>
    </row>
    <row r="20" spans="1:7" ht="33" customHeight="1" x14ac:dyDescent="0.5">
      <c r="A20" s="4" t="s">
        <v>25</v>
      </c>
      <c r="B20" s="12">
        <v>8144916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38685596</v>
      </c>
      <c r="C21" s="12">
        <f>SUM(C3:C19)</f>
        <v>779540</v>
      </c>
      <c r="D21" s="12">
        <f>SUM(D3:D19)</f>
        <v>297065</v>
      </c>
      <c r="E21" s="13">
        <f t="shared" si="0"/>
        <v>49.62618467301229</v>
      </c>
      <c r="F21" s="13">
        <f t="shared" si="1"/>
        <v>130.22603133994244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45D6B-32F7-4FCC-907A-74418AF9343F}">
  <dimension ref="A1:G41"/>
  <sheetViews>
    <sheetView topLeftCell="A11" workbookViewId="0">
      <selection activeCell="J3" sqref="J3"/>
    </sheetView>
  </sheetViews>
  <sheetFormatPr defaultRowHeight="18.75" x14ac:dyDescent="0.4"/>
  <cols>
    <col min="1" max="1" width="11.375" bestFit="1" customWidth="1"/>
    <col min="2" max="2" width="15.625" customWidth="1"/>
    <col min="3" max="6" width="13.75" customWidth="1"/>
    <col min="7" max="7" width="8.5" customWidth="1"/>
  </cols>
  <sheetData>
    <row r="1" spans="1:7" ht="32.25" customHeight="1" x14ac:dyDescent="0.4">
      <c r="B1" s="5" t="s">
        <v>26</v>
      </c>
      <c r="F1" s="6"/>
    </row>
    <row r="2" spans="1:7" ht="33" customHeight="1" x14ac:dyDescent="0.4">
      <c r="A2" s="2" t="s">
        <v>44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f>'戸別募金（一般）'!B3+'戸別募金（歳末）'!B3</f>
        <v>10580218</v>
      </c>
      <c r="C3" s="12">
        <v>263008</v>
      </c>
      <c r="D3" s="12">
        <v>104503</v>
      </c>
      <c r="E3" s="13">
        <f>B3/C3</f>
        <v>40.227742121912641</v>
      </c>
      <c r="F3" s="13">
        <f>B3/D3</f>
        <v>101.24319875984422</v>
      </c>
      <c r="G3" s="7"/>
    </row>
    <row r="4" spans="1:7" ht="33" customHeight="1" x14ac:dyDescent="0.5">
      <c r="A4" s="4" t="s">
        <v>3</v>
      </c>
      <c r="B4" s="12">
        <f>'戸別募金（一般）'!B4+'戸別募金（歳末）'!B4</f>
        <v>6671336</v>
      </c>
      <c r="C4" s="12">
        <v>65465</v>
      </c>
      <c r="D4" s="12">
        <v>28850</v>
      </c>
      <c r="E4" s="13">
        <f t="shared" ref="E4:E21" si="0">B4/C4</f>
        <v>101.90691209043</v>
      </c>
      <c r="F4" s="13">
        <f t="shared" ref="F4:F21" si="1">B4/D4</f>
        <v>231.24214904679377</v>
      </c>
      <c r="G4" s="7"/>
    </row>
    <row r="5" spans="1:7" ht="33" customHeight="1" x14ac:dyDescent="0.5">
      <c r="A5" s="4" t="s">
        <v>4</v>
      </c>
      <c r="B5" s="12">
        <f>'戸別募金（一般）'!B5+'戸別募金（歳末）'!B5</f>
        <v>4381766</v>
      </c>
      <c r="C5" s="12">
        <v>29165</v>
      </c>
      <c r="D5" s="12">
        <v>12116</v>
      </c>
      <c r="E5" s="13">
        <f t="shared" si="0"/>
        <v>150.24056231784672</v>
      </c>
      <c r="F5" s="13">
        <f t="shared" si="1"/>
        <v>361.65120501815778</v>
      </c>
      <c r="G5" s="7"/>
    </row>
    <row r="6" spans="1:7" ht="33" customHeight="1" x14ac:dyDescent="0.5">
      <c r="A6" s="4" t="s">
        <v>5</v>
      </c>
      <c r="B6" s="12">
        <f>'戸別募金（一般）'!B6+'戸別募金（歳末）'!B6</f>
        <v>5218400</v>
      </c>
      <c r="C6" s="12">
        <v>32844</v>
      </c>
      <c r="D6" s="12">
        <v>11809</v>
      </c>
      <c r="E6" s="13">
        <f t="shared" si="0"/>
        <v>158.8844233345512</v>
      </c>
      <c r="F6" s="13">
        <f t="shared" si="1"/>
        <v>441.90024557540858</v>
      </c>
      <c r="G6" s="7"/>
    </row>
    <row r="7" spans="1:7" ht="33" customHeight="1" x14ac:dyDescent="0.5">
      <c r="A7" s="4" t="s">
        <v>6</v>
      </c>
      <c r="B7" s="12">
        <f>'戸別募金（一般）'!B7+'戸別募金（歳末）'!B7</f>
        <v>4148320</v>
      </c>
      <c r="C7" s="12">
        <v>22894</v>
      </c>
      <c r="D7" s="12">
        <v>7967</v>
      </c>
      <c r="E7" s="13">
        <f t="shared" si="0"/>
        <v>181.19682012754433</v>
      </c>
      <c r="F7" s="13">
        <f t="shared" si="1"/>
        <v>520.68783732898203</v>
      </c>
      <c r="G7" s="7"/>
    </row>
    <row r="8" spans="1:7" ht="33" customHeight="1" x14ac:dyDescent="0.5">
      <c r="A8" s="4" t="s">
        <v>7</v>
      </c>
      <c r="B8" s="12">
        <f>'戸別募金（一般）'!B8+'戸別募金（歳末）'!B8</f>
        <v>6659114</v>
      </c>
      <c r="C8" s="12">
        <v>69350</v>
      </c>
      <c r="D8" s="12">
        <v>24621</v>
      </c>
      <c r="E8" s="13">
        <f t="shared" si="0"/>
        <v>96.021831290555156</v>
      </c>
      <c r="F8" s="13">
        <f t="shared" si="1"/>
        <v>270.46480646602492</v>
      </c>
      <c r="G8" s="7"/>
    </row>
    <row r="9" spans="1:7" ht="33" customHeight="1" x14ac:dyDescent="0.5">
      <c r="A9" s="4" t="s">
        <v>8</v>
      </c>
      <c r="B9" s="12">
        <f>'戸別募金（一般）'!B9+'戸別募金（歳末）'!B9</f>
        <v>4141700</v>
      </c>
      <c r="C9" s="12">
        <v>27969</v>
      </c>
      <c r="D9" s="12">
        <v>10238</v>
      </c>
      <c r="E9" s="13">
        <f t="shared" si="0"/>
        <v>148.08180485537559</v>
      </c>
      <c r="F9" s="13">
        <f t="shared" si="1"/>
        <v>404.54190271537408</v>
      </c>
      <c r="G9" s="7"/>
    </row>
    <row r="10" spans="1:7" ht="33" customHeight="1" x14ac:dyDescent="0.5">
      <c r="A10" s="4" t="s">
        <v>9</v>
      </c>
      <c r="B10" s="12">
        <f>'戸別募金（一般）'!B10+'戸別募金（歳末）'!B10</f>
        <v>11428624</v>
      </c>
      <c r="C10" s="12">
        <v>82236</v>
      </c>
      <c r="D10" s="12">
        <v>30651</v>
      </c>
      <c r="E10" s="13">
        <f t="shared" si="0"/>
        <v>138.97349092854711</v>
      </c>
      <c r="F10" s="13">
        <f t="shared" si="1"/>
        <v>372.86300610094287</v>
      </c>
      <c r="G10" s="7"/>
    </row>
    <row r="11" spans="1:7" ht="33" customHeight="1" x14ac:dyDescent="0.5">
      <c r="A11" s="4" t="s">
        <v>10</v>
      </c>
      <c r="B11" s="12">
        <f>'戸別募金（一般）'!B11+'戸別募金（歳末）'!B11</f>
        <v>12142908</v>
      </c>
      <c r="C11" s="12">
        <v>91322</v>
      </c>
      <c r="D11" s="12">
        <v>32088</v>
      </c>
      <c r="E11" s="13">
        <f t="shared" si="0"/>
        <v>132.96804712993583</v>
      </c>
      <c r="F11" s="13">
        <f t="shared" si="1"/>
        <v>378.425205684368</v>
      </c>
      <c r="G11" s="3"/>
    </row>
    <row r="12" spans="1:7" ht="33" customHeight="1" x14ac:dyDescent="0.5">
      <c r="A12" s="4" t="s">
        <v>11</v>
      </c>
      <c r="B12" s="12">
        <f>'戸別募金（一般）'!B12+'戸別募金（歳末）'!B12</f>
        <v>4536190</v>
      </c>
      <c r="C12" s="12">
        <v>18439</v>
      </c>
      <c r="D12" s="12">
        <v>6377</v>
      </c>
      <c r="E12" s="13">
        <f t="shared" si="0"/>
        <v>246.01062964369001</v>
      </c>
      <c r="F12" s="13">
        <f t="shared" si="1"/>
        <v>711.33605143484397</v>
      </c>
      <c r="G12" s="11"/>
    </row>
    <row r="13" spans="1:7" ht="33" customHeight="1" x14ac:dyDescent="0.5">
      <c r="A13" s="4" t="s">
        <v>12</v>
      </c>
      <c r="B13" s="12">
        <f>'戸別募金（一般）'!B13+'戸別募金（歳末）'!B13</f>
        <v>830927</v>
      </c>
      <c r="C13" s="12">
        <v>2516</v>
      </c>
      <c r="D13" s="12">
        <v>930</v>
      </c>
      <c r="E13" s="13">
        <f t="shared" si="0"/>
        <v>330.25715421303659</v>
      </c>
      <c r="F13" s="13">
        <f t="shared" si="1"/>
        <v>893.46989247311831</v>
      </c>
      <c r="G13" s="7"/>
    </row>
    <row r="14" spans="1:7" ht="33" customHeight="1" x14ac:dyDescent="0.5">
      <c r="A14" s="4" t="s">
        <v>13</v>
      </c>
      <c r="B14" s="12">
        <f>'戸別募金（一般）'!B14+'戸別募金（歳末）'!B14</f>
        <v>3344077</v>
      </c>
      <c r="C14" s="12">
        <v>10468</v>
      </c>
      <c r="D14" s="12">
        <v>3420</v>
      </c>
      <c r="E14" s="13">
        <f t="shared" si="0"/>
        <v>319.45710737485672</v>
      </c>
      <c r="F14" s="13">
        <f t="shared" si="1"/>
        <v>977.80029239766077</v>
      </c>
      <c r="G14" s="7"/>
    </row>
    <row r="15" spans="1:7" ht="33" customHeight="1" x14ac:dyDescent="0.5">
      <c r="A15" s="4" t="s">
        <v>14</v>
      </c>
      <c r="B15" s="12">
        <f>'戸別募金（一般）'!B15+'戸別募金（歳末）'!B15</f>
        <v>4594645</v>
      </c>
      <c r="C15" s="12">
        <v>21287</v>
      </c>
      <c r="D15" s="12">
        <v>7266</v>
      </c>
      <c r="E15" s="13">
        <f t="shared" si="0"/>
        <v>215.84276788650351</v>
      </c>
      <c r="F15" s="13">
        <f t="shared" si="1"/>
        <v>632.34860996421685</v>
      </c>
      <c r="G15" s="7"/>
    </row>
    <row r="16" spans="1:7" ht="33" customHeight="1" x14ac:dyDescent="0.5">
      <c r="A16" s="4" t="s">
        <v>15</v>
      </c>
      <c r="B16" s="12">
        <f>'戸別募金（一般）'!B16+'戸別募金（歳末）'!B16</f>
        <v>2541760</v>
      </c>
      <c r="C16" s="12">
        <v>9350</v>
      </c>
      <c r="D16" s="12">
        <v>3666</v>
      </c>
      <c r="E16" s="13">
        <f t="shared" si="0"/>
        <v>271.84598930481286</v>
      </c>
      <c r="F16" s="13">
        <f t="shared" si="1"/>
        <v>693.33333333333337</v>
      </c>
      <c r="G16" s="7"/>
    </row>
    <row r="17" spans="1:7" ht="33" customHeight="1" x14ac:dyDescent="0.5">
      <c r="A17" s="4" t="s">
        <v>16</v>
      </c>
      <c r="B17" s="12">
        <f>'戸別募金（一般）'!B17+'戸別募金（歳末）'!B17</f>
        <v>1165869</v>
      </c>
      <c r="C17" s="12">
        <v>10367</v>
      </c>
      <c r="D17" s="12">
        <v>4323</v>
      </c>
      <c r="E17" s="13">
        <f t="shared" si="0"/>
        <v>112.45963152310215</v>
      </c>
      <c r="F17" s="13">
        <f t="shared" si="1"/>
        <v>269.68979875086745</v>
      </c>
      <c r="G17" s="7"/>
    </row>
    <row r="18" spans="1:7" ht="33" customHeight="1" x14ac:dyDescent="0.5">
      <c r="A18" s="4" t="s">
        <v>17</v>
      </c>
      <c r="B18" s="12">
        <f>'戸別募金（一般）'!B18+'戸別募金（歳末）'!B18</f>
        <v>1889752</v>
      </c>
      <c r="C18" s="12">
        <v>8209</v>
      </c>
      <c r="D18" s="12">
        <v>3244</v>
      </c>
      <c r="E18" s="13">
        <f t="shared" si="0"/>
        <v>230.20489706419784</v>
      </c>
      <c r="F18" s="13">
        <f t="shared" si="1"/>
        <v>582.53760789149203</v>
      </c>
      <c r="G18" s="7"/>
    </row>
    <row r="19" spans="1:7" ht="33" customHeight="1" x14ac:dyDescent="0.5">
      <c r="A19" s="4" t="s">
        <v>18</v>
      </c>
      <c r="B19" s="12">
        <f>'戸別募金（一般）'!B19+'戸別募金（歳末）'!B19</f>
        <v>2773403</v>
      </c>
      <c r="C19" s="12">
        <v>14651</v>
      </c>
      <c r="D19" s="12">
        <v>4996</v>
      </c>
      <c r="E19" s="13">
        <f t="shared" si="0"/>
        <v>189.29786362705619</v>
      </c>
      <c r="F19" s="13">
        <f t="shared" si="1"/>
        <v>555.12469975980787</v>
      </c>
      <c r="G19" s="7"/>
    </row>
    <row r="20" spans="1:7" ht="33" customHeight="1" x14ac:dyDescent="0.5">
      <c r="A20" s="4" t="s">
        <v>25</v>
      </c>
      <c r="B20" s="12">
        <f>'戸別募金（一般）'!B20+'戸別募金（歳末）'!B20</f>
        <v>0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SUM(B3:B19)</f>
        <v>87049009</v>
      </c>
      <c r="C21" s="12">
        <f t="shared" ref="C21:D21" si="2">SUM(C3:C19)</f>
        <v>779540</v>
      </c>
      <c r="D21" s="12">
        <f t="shared" si="2"/>
        <v>297065</v>
      </c>
      <c r="E21" s="13">
        <f t="shared" si="0"/>
        <v>111.66714857480052</v>
      </c>
      <c r="F21" s="13">
        <f t="shared" si="1"/>
        <v>293.03017521417871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D2375-F72F-48E7-9D47-A7C594E246FA}">
  <dimension ref="A1:G41"/>
  <sheetViews>
    <sheetView topLeftCell="A11" workbookViewId="0">
      <selection activeCell="J3" sqref="J3"/>
    </sheetView>
  </sheetViews>
  <sheetFormatPr defaultRowHeight="18.75" x14ac:dyDescent="0.4"/>
  <cols>
    <col min="1" max="1" width="11.375" bestFit="1" customWidth="1"/>
    <col min="2" max="2" width="15.625" customWidth="1"/>
    <col min="3" max="6" width="13.75" customWidth="1"/>
    <col min="7" max="7" width="8.5" customWidth="1"/>
  </cols>
  <sheetData>
    <row r="1" spans="1:7" ht="32.25" customHeight="1" x14ac:dyDescent="0.4">
      <c r="B1" s="5" t="s">
        <v>27</v>
      </c>
      <c r="F1" s="6"/>
    </row>
    <row r="2" spans="1:7" ht="33" customHeight="1" x14ac:dyDescent="0.4">
      <c r="A2" s="2" t="s">
        <v>44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f>'街頭募金 (一般)'!B3+'街頭募金 (歳末)'!B3</f>
        <v>507990</v>
      </c>
      <c r="C3" s="12">
        <v>263008</v>
      </c>
      <c r="D3" s="12">
        <v>104503</v>
      </c>
      <c r="E3" s="13">
        <f>B3/C3</f>
        <v>1.9314621608468183</v>
      </c>
      <c r="F3" s="13">
        <f>B3/D3</f>
        <v>4.8610087748677069</v>
      </c>
      <c r="G3" s="7"/>
    </row>
    <row r="4" spans="1:7" ht="33" customHeight="1" x14ac:dyDescent="0.5">
      <c r="A4" s="4" t="s">
        <v>3</v>
      </c>
      <c r="B4" s="12">
        <f>'街頭募金 (一般)'!B4+'街頭募金 (歳末)'!B4</f>
        <v>331198</v>
      </c>
      <c r="C4" s="12">
        <v>65465</v>
      </c>
      <c r="D4" s="12">
        <v>28850</v>
      </c>
      <c r="E4" s="13">
        <f t="shared" ref="E4:E21" si="0">B4/C4</f>
        <v>5.0591613839456198</v>
      </c>
      <c r="F4" s="13">
        <f t="shared" ref="F4:F21" si="1">B4/D4</f>
        <v>11.48</v>
      </c>
      <c r="G4" s="7"/>
    </row>
    <row r="5" spans="1:7" ht="33" customHeight="1" x14ac:dyDescent="0.5">
      <c r="A5" s="4" t="s">
        <v>4</v>
      </c>
      <c r="B5" s="12">
        <f>'街頭募金 (一般)'!B5+'街頭募金 (歳末)'!B5</f>
        <v>233946</v>
      </c>
      <c r="C5" s="12">
        <v>29165</v>
      </c>
      <c r="D5" s="12">
        <v>12116</v>
      </c>
      <c r="E5" s="13">
        <f t="shared" si="0"/>
        <v>8.0214640836619235</v>
      </c>
      <c r="F5" s="13">
        <f t="shared" si="1"/>
        <v>19.30884780455596</v>
      </c>
      <c r="G5" s="7"/>
    </row>
    <row r="6" spans="1:7" ht="33" customHeight="1" x14ac:dyDescent="0.5">
      <c r="A6" s="4" t="s">
        <v>5</v>
      </c>
      <c r="B6" s="12">
        <f>'街頭募金 (一般)'!B6+'街頭募金 (歳末)'!B6</f>
        <v>291164</v>
      </c>
      <c r="C6" s="12">
        <v>32844</v>
      </c>
      <c r="D6" s="12">
        <v>11809</v>
      </c>
      <c r="E6" s="13">
        <f t="shared" si="0"/>
        <v>8.8650590671051024</v>
      </c>
      <c r="F6" s="13">
        <f t="shared" si="1"/>
        <v>24.656109746803285</v>
      </c>
      <c r="G6" s="7"/>
    </row>
    <row r="7" spans="1:7" ht="33" customHeight="1" x14ac:dyDescent="0.5">
      <c r="A7" s="4" t="s">
        <v>6</v>
      </c>
      <c r="B7" s="12">
        <f>'街頭募金 (一般)'!B7+'街頭募金 (歳末)'!B7</f>
        <v>424270</v>
      </c>
      <c r="C7" s="12">
        <v>22894</v>
      </c>
      <c r="D7" s="12">
        <v>7967</v>
      </c>
      <c r="E7" s="13">
        <f t="shared" si="0"/>
        <v>18.531929763256748</v>
      </c>
      <c r="F7" s="13">
        <f t="shared" si="1"/>
        <v>53.253420358980797</v>
      </c>
      <c r="G7" s="7"/>
    </row>
    <row r="8" spans="1:7" ht="33" customHeight="1" x14ac:dyDescent="0.5">
      <c r="A8" s="4" t="s">
        <v>7</v>
      </c>
      <c r="B8" s="12">
        <f>'街頭募金 (一般)'!B8+'街頭募金 (歳末)'!B8</f>
        <v>135872</v>
      </c>
      <c r="C8" s="12">
        <v>69350</v>
      </c>
      <c r="D8" s="12">
        <v>24621</v>
      </c>
      <c r="E8" s="13">
        <f t="shared" si="0"/>
        <v>1.9592213410237924</v>
      </c>
      <c r="F8" s="13">
        <f t="shared" si="1"/>
        <v>5.5185410828154824</v>
      </c>
      <c r="G8" s="7"/>
    </row>
    <row r="9" spans="1:7" ht="33" customHeight="1" x14ac:dyDescent="0.5">
      <c r="A9" s="4" t="s">
        <v>8</v>
      </c>
      <c r="B9" s="12">
        <f>'街頭募金 (一般)'!B9+'街頭募金 (歳末)'!B9</f>
        <v>149226</v>
      </c>
      <c r="C9" s="12">
        <v>27969</v>
      </c>
      <c r="D9" s="12">
        <v>10238</v>
      </c>
      <c r="E9" s="13">
        <f t="shared" si="0"/>
        <v>5.3354070578140087</v>
      </c>
      <c r="F9" s="13">
        <f t="shared" si="1"/>
        <v>14.575698378589568</v>
      </c>
      <c r="G9" s="7"/>
    </row>
    <row r="10" spans="1:7" ht="33" customHeight="1" x14ac:dyDescent="0.5">
      <c r="A10" s="4" t="s">
        <v>9</v>
      </c>
      <c r="B10" s="12">
        <f>'街頭募金 (一般)'!B10+'街頭募金 (歳末)'!B10</f>
        <v>172407</v>
      </c>
      <c r="C10" s="12">
        <v>82236</v>
      </c>
      <c r="D10" s="12">
        <v>30651</v>
      </c>
      <c r="E10" s="13">
        <f t="shared" si="0"/>
        <v>2.096490588063622</v>
      </c>
      <c r="F10" s="13">
        <f t="shared" si="1"/>
        <v>5.6248409513555835</v>
      </c>
      <c r="G10" s="7"/>
    </row>
    <row r="11" spans="1:7" ht="33" customHeight="1" x14ac:dyDescent="0.5">
      <c r="A11" s="4" t="s">
        <v>10</v>
      </c>
      <c r="B11" s="12">
        <f>'街頭募金 (一般)'!B11+'街頭募金 (歳末)'!B11</f>
        <v>508609</v>
      </c>
      <c r="C11" s="12">
        <v>91322</v>
      </c>
      <c r="D11" s="12">
        <v>32088</v>
      </c>
      <c r="E11" s="13">
        <f t="shared" si="0"/>
        <v>5.5694027726068196</v>
      </c>
      <c r="F11" s="13">
        <f t="shared" si="1"/>
        <v>15.850442533034157</v>
      </c>
      <c r="G11" s="3"/>
    </row>
    <row r="12" spans="1:7" ht="33" customHeight="1" x14ac:dyDescent="0.5">
      <c r="A12" s="4" t="s">
        <v>11</v>
      </c>
      <c r="B12" s="12">
        <f>'街頭募金 (一般)'!B12+'街頭募金 (歳末)'!B12</f>
        <v>156345</v>
      </c>
      <c r="C12" s="12">
        <v>18439</v>
      </c>
      <c r="D12" s="12">
        <v>6377</v>
      </c>
      <c r="E12" s="13">
        <f t="shared" si="0"/>
        <v>8.4790389934378219</v>
      </c>
      <c r="F12" s="13">
        <f t="shared" si="1"/>
        <v>24.517014270032931</v>
      </c>
      <c r="G12" s="11"/>
    </row>
    <row r="13" spans="1:7" ht="33" customHeight="1" x14ac:dyDescent="0.5">
      <c r="A13" s="4" t="s">
        <v>12</v>
      </c>
      <c r="B13" s="12">
        <f>'街頭募金 (一般)'!B13+'街頭募金 (歳末)'!B13</f>
        <v>21748</v>
      </c>
      <c r="C13" s="12">
        <v>2516</v>
      </c>
      <c r="D13" s="12">
        <v>930</v>
      </c>
      <c r="E13" s="13">
        <f t="shared" si="0"/>
        <v>8.6438791732909372</v>
      </c>
      <c r="F13" s="13">
        <f t="shared" si="1"/>
        <v>23.384946236559141</v>
      </c>
      <c r="G13" s="7"/>
    </row>
    <row r="14" spans="1:7" ht="33" customHeight="1" x14ac:dyDescent="0.5">
      <c r="A14" s="4" t="s">
        <v>13</v>
      </c>
      <c r="B14" s="12">
        <f>'街頭募金 (一般)'!B14+'街頭募金 (歳末)'!B14</f>
        <v>38477</v>
      </c>
      <c r="C14" s="12">
        <v>10468</v>
      </c>
      <c r="D14" s="12">
        <v>3420</v>
      </c>
      <c r="E14" s="13">
        <f t="shared" si="0"/>
        <v>3.6756782575468092</v>
      </c>
      <c r="F14" s="13">
        <f t="shared" si="1"/>
        <v>11.250584795321638</v>
      </c>
      <c r="G14" s="7"/>
    </row>
    <row r="15" spans="1:7" ht="33" customHeight="1" x14ac:dyDescent="0.5">
      <c r="A15" s="4" t="s">
        <v>14</v>
      </c>
      <c r="B15" s="12">
        <f>'街頭募金 (一般)'!B15+'街頭募金 (歳末)'!B15</f>
        <v>46960</v>
      </c>
      <c r="C15" s="12">
        <v>21287</v>
      </c>
      <c r="D15" s="12">
        <v>7266</v>
      </c>
      <c r="E15" s="13">
        <f t="shared" si="0"/>
        <v>2.2060412458307885</v>
      </c>
      <c r="F15" s="13">
        <f t="shared" si="1"/>
        <v>6.462978254885769</v>
      </c>
      <c r="G15" s="7"/>
    </row>
    <row r="16" spans="1:7" ht="33" customHeight="1" x14ac:dyDescent="0.5">
      <c r="A16" s="4" t="s">
        <v>15</v>
      </c>
      <c r="B16" s="12">
        <f>'街頭募金 (一般)'!B16+'街頭募金 (歳末)'!B16</f>
        <v>6000</v>
      </c>
      <c r="C16" s="12">
        <v>9350</v>
      </c>
      <c r="D16" s="12">
        <v>3666</v>
      </c>
      <c r="E16" s="13">
        <f t="shared" si="0"/>
        <v>0.64171122994652408</v>
      </c>
      <c r="F16" s="13">
        <f t="shared" si="1"/>
        <v>1.6366612111292962</v>
      </c>
      <c r="G16" s="7"/>
    </row>
    <row r="17" spans="1:7" ht="33" customHeight="1" x14ac:dyDescent="0.5">
      <c r="A17" s="4" t="s">
        <v>16</v>
      </c>
      <c r="B17" s="12">
        <f>'街頭募金 (一般)'!B17+'街頭募金 (歳末)'!B17</f>
        <v>390200</v>
      </c>
      <c r="C17" s="12">
        <v>10367</v>
      </c>
      <c r="D17" s="12">
        <v>4323</v>
      </c>
      <c r="E17" s="13">
        <f t="shared" si="0"/>
        <v>37.63866113629787</v>
      </c>
      <c r="F17" s="13">
        <f t="shared" si="1"/>
        <v>90.261392551468887</v>
      </c>
      <c r="G17" s="7"/>
    </row>
    <row r="18" spans="1:7" ht="33" customHeight="1" x14ac:dyDescent="0.5">
      <c r="A18" s="4" t="s">
        <v>17</v>
      </c>
      <c r="B18" s="12">
        <f>'街頭募金 (一般)'!B18+'街頭募金 (歳末)'!B18</f>
        <v>7297</v>
      </c>
      <c r="C18" s="12">
        <v>8209</v>
      </c>
      <c r="D18" s="12">
        <v>3244</v>
      </c>
      <c r="E18" s="13">
        <f t="shared" si="0"/>
        <v>0.88890242416859544</v>
      </c>
      <c r="F18" s="13">
        <f t="shared" si="1"/>
        <v>2.2493834771886561</v>
      </c>
      <c r="G18" s="7"/>
    </row>
    <row r="19" spans="1:7" ht="33" customHeight="1" x14ac:dyDescent="0.5">
      <c r="A19" s="4" t="s">
        <v>18</v>
      </c>
      <c r="B19" s="12">
        <f>'街頭募金 (一般)'!B19+'街頭募金 (歳末)'!B19</f>
        <v>156697</v>
      </c>
      <c r="C19" s="12">
        <v>14651</v>
      </c>
      <c r="D19" s="12">
        <v>4996</v>
      </c>
      <c r="E19" s="13">
        <f t="shared" si="0"/>
        <v>10.695310900279845</v>
      </c>
      <c r="F19" s="13">
        <f t="shared" si="1"/>
        <v>31.364491593274618</v>
      </c>
      <c r="G19" s="7"/>
    </row>
    <row r="20" spans="1:7" ht="33" customHeight="1" x14ac:dyDescent="0.5">
      <c r="A20" s="4" t="s">
        <v>25</v>
      </c>
      <c r="B20" s="12">
        <f>'街頭募金 (一般)'!B20+'街頭募金 (歳末)'!B20</f>
        <v>550757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4129163</v>
      </c>
      <c r="C21" s="12">
        <f>SUM(C3:C19)</f>
        <v>779540</v>
      </c>
      <c r="D21" s="12">
        <f>SUM(D3:D19)</f>
        <v>297065</v>
      </c>
      <c r="E21" s="13">
        <f t="shared" si="0"/>
        <v>5.2969225440644481</v>
      </c>
      <c r="F21" s="13">
        <f t="shared" si="1"/>
        <v>13.899863666201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B553D-C6C0-43E0-AC8E-C782CD9A4B73}">
  <dimension ref="A1:G41"/>
  <sheetViews>
    <sheetView topLeftCell="A11" workbookViewId="0">
      <selection activeCell="J3" sqref="J3"/>
    </sheetView>
  </sheetViews>
  <sheetFormatPr defaultRowHeight="18.75" x14ac:dyDescent="0.4"/>
  <cols>
    <col min="1" max="1" width="11.375" bestFit="1" customWidth="1"/>
    <col min="2" max="2" width="15.625" customWidth="1"/>
    <col min="3" max="6" width="13.75" customWidth="1"/>
    <col min="7" max="7" width="8.5" customWidth="1"/>
  </cols>
  <sheetData>
    <row r="1" spans="1:7" ht="32.25" customHeight="1" x14ac:dyDescent="0.4">
      <c r="B1" s="5" t="s">
        <v>28</v>
      </c>
      <c r="F1" s="6"/>
    </row>
    <row r="2" spans="1:7" ht="33" customHeight="1" x14ac:dyDescent="0.4">
      <c r="A2" s="2" t="s">
        <v>44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f>'法人募金 (一般)'!B3+'法人募金 (歳末)'!B3</f>
        <v>579918</v>
      </c>
      <c r="C3" s="12">
        <v>263008</v>
      </c>
      <c r="D3" s="12">
        <v>104503</v>
      </c>
      <c r="E3" s="13">
        <f>B3/C3</f>
        <v>2.2049443362939529</v>
      </c>
      <c r="F3" s="13">
        <f>B3/D3</f>
        <v>5.549295235543477</v>
      </c>
      <c r="G3" s="7"/>
    </row>
    <row r="4" spans="1:7" ht="33" customHeight="1" x14ac:dyDescent="0.5">
      <c r="A4" s="4" t="s">
        <v>3</v>
      </c>
      <c r="B4" s="12">
        <f>'法人募金 (一般)'!B4+'法人募金 (歳末)'!B4</f>
        <v>2887618</v>
      </c>
      <c r="C4" s="12">
        <v>65465</v>
      </c>
      <c r="D4" s="12">
        <v>28850</v>
      </c>
      <c r="E4" s="13">
        <f t="shared" ref="E4:E21" si="0">B4/C4</f>
        <v>44.109340869166729</v>
      </c>
      <c r="F4" s="13">
        <f t="shared" ref="F4:F21" si="1">B4/D4</f>
        <v>100.0907452339688</v>
      </c>
      <c r="G4" s="7"/>
    </row>
    <row r="5" spans="1:7" ht="33" customHeight="1" x14ac:dyDescent="0.5">
      <c r="A5" s="4" t="s">
        <v>4</v>
      </c>
      <c r="B5" s="12">
        <f>'法人募金 (一般)'!B5+'法人募金 (歳末)'!B5</f>
        <v>1109000</v>
      </c>
      <c r="C5" s="12">
        <v>29165</v>
      </c>
      <c r="D5" s="12">
        <v>12116</v>
      </c>
      <c r="E5" s="13">
        <f t="shared" si="0"/>
        <v>38.025030001714384</v>
      </c>
      <c r="F5" s="13">
        <f t="shared" si="1"/>
        <v>91.531858699240672</v>
      </c>
      <c r="G5" s="7"/>
    </row>
    <row r="6" spans="1:7" ht="33" customHeight="1" x14ac:dyDescent="0.5">
      <c r="A6" s="4" t="s">
        <v>5</v>
      </c>
      <c r="B6" s="12">
        <f>'法人募金 (一般)'!B6+'法人募金 (歳末)'!B6</f>
        <v>1045000</v>
      </c>
      <c r="C6" s="12">
        <v>32844</v>
      </c>
      <c r="D6" s="12">
        <v>11809</v>
      </c>
      <c r="E6" s="13">
        <f t="shared" si="0"/>
        <v>31.817074655949337</v>
      </c>
      <c r="F6" s="13">
        <f t="shared" si="1"/>
        <v>88.491828266576334</v>
      </c>
      <c r="G6" s="7"/>
    </row>
    <row r="7" spans="1:7" ht="33" customHeight="1" x14ac:dyDescent="0.5">
      <c r="A7" s="4" t="s">
        <v>6</v>
      </c>
      <c r="B7" s="12">
        <f>'法人募金 (一般)'!B7+'法人募金 (歳末)'!B7</f>
        <v>1054000</v>
      </c>
      <c r="C7" s="12">
        <v>22894</v>
      </c>
      <c r="D7" s="12">
        <v>7967</v>
      </c>
      <c r="E7" s="13">
        <f t="shared" si="0"/>
        <v>46.038263300428056</v>
      </c>
      <c r="F7" s="13">
        <f t="shared" si="1"/>
        <v>132.29571984435799</v>
      </c>
      <c r="G7" s="7"/>
    </row>
    <row r="8" spans="1:7" ht="33" customHeight="1" x14ac:dyDescent="0.5">
      <c r="A8" s="4" t="s">
        <v>7</v>
      </c>
      <c r="B8" s="12">
        <f>'法人募金 (一般)'!B8+'法人募金 (歳末)'!B8</f>
        <v>2492680</v>
      </c>
      <c r="C8" s="12">
        <v>69350</v>
      </c>
      <c r="D8" s="12">
        <v>24621</v>
      </c>
      <c r="E8" s="13">
        <f t="shared" si="0"/>
        <v>35.943475126171592</v>
      </c>
      <c r="F8" s="13">
        <f t="shared" si="1"/>
        <v>101.2420291620974</v>
      </c>
      <c r="G8" s="7"/>
    </row>
    <row r="9" spans="1:7" ht="33" customHeight="1" x14ac:dyDescent="0.5">
      <c r="A9" s="4" t="s">
        <v>8</v>
      </c>
      <c r="B9" s="12">
        <f>'法人募金 (一般)'!B9+'法人募金 (歳末)'!B9</f>
        <v>1337020</v>
      </c>
      <c r="C9" s="12">
        <v>27969</v>
      </c>
      <c r="D9" s="12">
        <v>10238</v>
      </c>
      <c r="E9" s="13">
        <f t="shared" si="0"/>
        <v>47.80363974400229</v>
      </c>
      <c r="F9" s="13">
        <f t="shared" si="1"/>
        <v>130.59386598945107</v>
      </c>
      <c r="G9" s="7"/>
    </row>
    <row r="10" spans="1:7" ht="33" customHeight="1" x14ac:dyDescent="0.5">
      <c r="A10" s="4" t="s">
        <v>9</v>
      </c>
      <c r="B10" s="12">
        <f>'法人募金 (一般)'!B10+'法人募金 (歳末)'!B10</f>
        <v>3757500</v>
      </c>
      <c r="C10" s="12">
        <v>82236</v>
      </c>
      <c r="D10" s="12">
        <v>30651</v>
      </c>
      <c r="E10" s="13">
        <f t="shared" si="0"/>
        <v>45.69166788267912</v>
      </c>
      <c r="F10" s="13">
        <f t="shared" si="1"/>
        <v>122.58980131153959</v>
      </c>
      <c r="G10" s="7"/>
    </row>
    <row r="11" spans="1:7" ht="33" customHeight="1" x14ac:dyDescent="0.5">
      <c r="A11" s="4" t="s">
        <v>10</v>
      </c>
      <c r="B11" s="12">
        <f>'法人募金 (一般)'!B11+'法人募金 (歳末)'!B11</f>
        <v>2417631</v>
      </c>
      <c r="C11" s="12">
        <v>91322</v>
      </c>
      <c r="D11" s="12">
        <v>32088</v>
      </c>
      <c r="E11" s="13">
        <f t="shared" si="0"/>
        <v>26.473697466108934</v>
      </c>
      <c r="F11" s="13">
        <f t="shared" si="1"/>
        <v>75.343773373223641</v>
      </c>
      <c r="G11" s="3"/>
    </row>
    <row r="12" spans="1:7" ht="33" customHeight="1" x14ac:dyDescent="0.5">
      <c r="A12" s="4" t="s">
        <v>11</v>
      </c>
      <c r="B12" s="12">
        <f>'法人募金 (一般)'!B12+'法人募金 (歳末)'!B12</f>
        <v>0</v>
      </c>
      <c r="C12" s="12">
        <v>18439</v>
      </c>
      <c r="D12" s="12">
        <v>6377</v>
      </c>
      <c r="E12" s="13">
        <f t="shared" si="0"/>
        <v>0</v>
      </c>
      <c r="F12" s="13">
        <f t="shared" si="1"/>
        <v>0</v>
      </c>
      <c r="G12" s="11"/>
    </row>
    <row r="13" spans="1:7" ht="33" customHeight="1" x14ac:dyDescent="0.5">
      <c r="A13" s="4" t="s">
        <v>12</v>
      </c>
      <c r="B13" s="12">
        <f>'法人募金 (一般)'!B13+'法人募金 (歳末)'!B13</f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f>'法人募金 (一般)'!B14+'法人募金 (歳末)'!B14</f>
        <v>482000</v>
      </c>
      <c r="C14" s="12">
        <v>10468</v>
      </c>
      <c r="D14" s="12">
        <v>3420</v>
      </c>
      <c r="E14" s="13">
        <f t="shared" si="0"/>
        <v>46.045089797478028</v>
      </c>
      <c r="F14" s="13">
        <f t="shared" si="1"/>
        <v>140.93567251461988</v>
      </c>
      <c r="G14" s="7"/>
    </row>
    <row r="15" spans="1:7" ht="33" customHeight="1" x14ac:dyDescent="0.5">
      <c r="A15" s="4" t="s">
        <v>14</v>
      </c>
      <c r="B15" s="12">
        <f>'法人募金 (一般)'!B15+'法人募金 (歳末)'!B15</f>
        <v>871000</v>
      </c>
      <c r="C15" s="12">
        <v>21287</v>
      </c>
      <c r="D15" s="12">
        <v>7266</v>
      </c>
      <c r="E15" s="13">
        <f t="shared" si="0"/>
        <v>40.916991591111945</v>
      </c>
      <c r="F15" s="13">
        <f t="shared" si="1"/>
        <v>119.87338287916323</v>
      </c>
      <c r="G15" s="7"/>
    </row>
    <row r="16" spans="1:7" ht="33" customHeight="1" x14ac:dyDescent="0.5">
      <c r="A16" s="4" t="s">
        <v>15</v>
      </c>
      <c r="B16" s="12">
        <f>'法人募金 (一般)'!B16+'法人募金 (歳末)'!B16</f>
        <v>310330</v>
      </c>
      <c r="C16" s="12">
        <v>9350</v>
      </c>
      <c r="D16" s="12">
        <v>3666</v>
      </c>
      <c r="E16" s="13">
        <f t="shared" si="0"/>
        <v>33.1903743315508</v>
      </c>
      <c r="F16" s="13">
        <f t="shared" si="1"/>
        <v>84.650845608292414</v>
      </c>
      <c r="G16" s="7"/>
    </row>
    <row r="17" spans="1:7" ht="33" customHeight="1" x14ac:dyDescent="0.5">
      <c r="A17" s="4" t="s">
        <v>16</v>
      </c>
      <c r="B17" s="12">
        <f>'法人募金 (一般)'!B17+'法人募金 (歳末)'!B17</f>
        <v>221000</v>
      </c>
      <c r="C17" s="12">
        <v>10367</v>
      </c>
      <c r="D17" s="12">
        <v>4323</v>
      </c>
      <c r="E17" s="13">
        <f t="shared" si="0"/>
        <v>21.317642519533134</v>
      </c>
      <c r="F17" s="13">
        <f t="shared" si="1"/>
        <v>51.121906083738146</v>
      </c>
      <c r="G17" s="7"/>
    </row>
    <row r="18" spans="1:7" ht="33" customHeight="1" x14ac:dyDescent="0.5">
      <c r="A18" s="4" t="s">
        <v>17</v>
      </c>
      <c r="B18" s="12">
        <f>'法人募金 (一般)'!B18+'法人募金 (歳末)'!B18</f>
        <v>748113</v>
      </c>
      <c r="C18" s="12">
        <v>8209</v>
      </c>
      <c r="D18" s="12">
        <v>3244</v>
      </c>
      <c r="E18" s="13">
        <f t="shared" si="0"/>
        <v>91.133268363990737</v>
      </c>
      <c r="F18" s="13">
        <f t="shared" si="1"/>
        <v>230.61436498150431</v>
      </c>
      <c r="G18" s="7"/>
    </row>
    <row r="19" spans="1:7" ht="33" customHeight="1" x14ac:dyDescent="0.5">
      <c r="A19" s="4" t="s">
        <v>18</v>
      </c>
      <c r="B19" s="12">
        <f>'法人募金 (一般)'!B19+'法人募金 (歳末)'!B19</f>
        <v>3500</v>
      </c>
      <c r="C19" s="12">
        <v>14651</v>
      </c>
      <c r="D19" s="12">
        <v>4996</v>
      </c>
      <c r="E19" s="13">
        <f t="shared" si="0"/>
        <v>0.23889154323936931</v>
      </c>
      <c r="F19" s="13">
        <f t="shared" si="1"/>
        <v>0.70056044835868692</v>
      </c>
      <c r="G19" s="7"/>
    </row>
    <row r="20" spans="1:7" ht="33" customHeight="1" x14ac:dyDescent="0.5">
      <c r="A20" s="4" t="s">
        <v>25</v>
      </c>
      <c r="B20" s="12">
        <f>'法人募金 (一般)'!B20+'法人募金 (歳末)'!B20</f>
        <v>4285187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23601497</v>
      </c>
      <c r="C21" s="12">
        <f>SUM(C3:C19)</f>
        <v>779540</v>
      </c>
      <c r="D21" s="12">
        <f>SUM(D3:D19)</f>
        <v>297065</v>
      </c>
      <c r="E21" s="13">
        <f t="shared" si="0"/>
        <v>30.276184673012288</v>
      </c>
      <c r="F21" s="13">
        <f t="shared" si="1"/>
        <v>79.448932051907832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E8B1-B707-455E-9DD5-1BA238FAB4BA}">
  <dimension ref="A1:G41"/>
  <sheetViews>
    <sheetView topLeftCell="A14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29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f>'学校募金 (一般)'!B3+'学校募金 (歳末)'!B3</f>
        <v>819066</v>
      </c>
      <c r="C3" s="12">
        <v>263008</v>
      </c>
      <c r="D3" s="12">
        <v>104503</v>
      </c>
      <c r="E3" s="13">
        <f>B3/C3</f>
        <v>3.1142246623676848</v>
      </c>
      <c r="F3" s="13">
        <f>B3/D3</f>
        <v>7.837727146589093</v>
      </c>
      <c r="G3" s="7"/>
    </row>
    <row r="4" spans="1:7" ht="33" customHeight="1" x14ac:dyDescent="0.5">
      <c r="A4" s="4" t="s">
        <v>3</v>
      </c>
      <c r="B4" s="12">
        <f>'学校募金 (一般)'!B4+'学校募金 (歳末)'!B4</f>
        <v>244896</v>
      </c>
      <c r="C4" s="12">
        <v>65465</v>
      </c>
      <c r="D4" s="12">
        <v>28850</v>
      </c>
      <c r="E4" s="13">
        <f t="shared" ref="E4:E21" si="0">B4/C4</f>
        <v>3.740869166730314</v>
      </c>
      <c r="F4" s="13">
        <f t="shared" ref="F4:F21" si="1">B4/D4</f>
        <v>8.4885961871750428</v>
      </c>
      <c r="G4" s="7"/>
    </row>
    <row r="5" spans="1:7" ht="33" customHeight="1" x14ac:dyDescent="0.5">
      <c r="A5" s="4" t="s">
        <v>4</v>
      </c>
      <c r="B5" s="12">
        <f>'学校募金 (一般)'!B5+'学校募金 (歳末)'!B5</f>
        <v>106598</v>
      </c>
      <c r="C5" s="12">
        <v>29165</v>
      </c>
      <c r="D5" s="12">
        <v>12116</v>
      </c>
      <c r="E5" s="13">
        <f t="shared" si="0"/>
        <v>3.6549974284244815</v>
      </c>
      <c r="F5" s="13">
        <f t="shared" si="1"/>
        <v>8.7981181908220538</v>
      </c>
      <c r="G5" s="7"/>
    </row>
    <row r="6" spans="1:7" ht="33" customHeight="1" x14ac:dyDescent="0.5">
      <c r="A6" s="4" t="s">
        <v>5</v>
      </c>
      <c r="B6" s="12">
        <f>'学校募金 (一般)'!B6+'学校募金 (歳末)'!B6</f>
        <v>119452</v>
      </c>
      <c r="C6" s="12">
        <v>32844</v>
      </c>
      <c r="D6" s="12">
        <v>11809</v>
      </c>
      <c r="E6" s="13">
        <f t="shared" si="0"/>
        <v>3.6369504323468518</v>
      </c>
      <c r="F6" s="13">
        <f t="shared" si="1"/>
        <v>10.115335760860361</v>
      </c>
      <c r="G6" s="7"/>
    </row>
    <row r="7" spans="1:7" ht="33" customHeight="1" x14ac:dyDescent="0.5">
      <c r="A7" s="4" t="s">
        <v>6</v>
      </c>
      <c r="B7" s="12">
        <f>'学校募金 (一般)'!B7+'学校募金 (歳末)'!B7</f>
        <v>111371</v>
      </c>
      <c r="C7" s="12">
        <v>22894</v>
      </c>
      <c r="D7" s="12">
        <v>7967</v>
      </c>
      <c r="E7" s="13">
        <f t="shared" si="0"/>
        <v>4.8646370228007338</v>
      </c>
      <c r="F7" s="13">
        <f t="shared" si="1"/>
        <v>13.979038533952554</v>
      </c>
      <c r="G7" s="7"/>
    </row>
    <row r="8" spans="1:7" ht="33" customHeight="1" x14ac:dyDescent="0.5">
      <c r="A8" s="4" t="s">
        <v>7</v>
      </c>
      <c r="B8" s="12">
        <f>'学校募金 (一般)'!B8+'学校募金 (歳末)'!B8</f>
        <v>476442</v>
      </c>
      <c r="C8" s="12">
        <v>69350</v>
      </c>
      <c r="D8" s="12">
        <v>24621</v>
      </c>
      <c r="E8" s="13">
        <f t="shared" si="0"/>
        <v>6.8701081470800291</v>
      </c>
      <c r="F8" s="13">
        <f t="shared" si="1"/>
        <v>19.351041793590838</v>
      </c>
      <c r="G8" s="7"/>
    </row>
    <row r="9" spans="1:7" ht="33" customHeight="1" x14ac:dyDescent="0.5">
      <c r="A9" s="4" t="s">
        <v>8</v>
      </c>
      <c r="B9" s="12">
        <f>'学校募金 (一般)'!B9+'学校募金 (歳末)'!B9</f>
        <v>237117</v>
      </c>
      <c r="C9" s="12">
        <v>27969</v>
      </c>
      <c r="D9" s="12">
        <v>10238</v>
      </c>
      <c r="E9" s="13">
        <f t="shared" si="0"/>
        <v>8.4778504773141687</v>
      </c>
      <c r="F9" s="13">
        <f t="shared" si="1"/>
        <v>23.160480562609884</v>
      </c>
      <c r="G9" s="7"/>
    </row>
    <row r="10" spans="1:7" ht="33" customHeight="1" x14ac:dyDescent="0.5">
      <c r="A10" s="4" t="s">
        <v>9</v>
      </c>
      <c r="B10" s="12">
        <f>'学校募金 (一般)'!B10+'学校募金 (歳末)'!B10</f>
        <v>309823</v>
      </c>
      <c r="C10" s="12">
        <v>82236</v>
      </c>
      <c r="D10" s="12">
        <v>30651</v>
      </c>
      <c r="E10" s="13">
        <f t="shared" si="0"/>
        <v>3.7674862590592926</v>
      </c>
      <c r="F10" s="13">
        <f t="shared" si="1"/>
        <v>10.10808782747708</v>
      </c>
      <c r="G10" s="7"/>
    </row>
    <row r="11" spans="1:7" ht="33" customHeight="1" x14ac:dyDescent="0.5">
      <c r="A11" s="4" t="s">
        <v>10</v>
      </c>
      <c r="B11" s="12">
        <f>'学校募金 (一般)'!B11+'学校募金 (歳末)'!B11</f>
        <v>636720</v>
      </c>
      <c r="C11" s="12">
        <v>91322</v>
      </c>
      <c r="D11" s="12">
        <v>32088</v>
      </c>
      <c r="E11" s="13">
        <f t="shared" si="0"/>
        <v>6.9722520312739533</v>
      </c>
      <c r="F11" s="13">
        <f t="shared" si="1"/>
        <v>19.842931937172775</v>
      </c>
      <c r="G11" s="3"/>
    </row>
    <row r="12" spans="1:7" ht="33" customHeight="1" x14ac:dyDescent="0.5">
      <c r="A12" s="4" t="s">
        <v>11</v>
      </c>
      <c r="B12" s="12">
        <f>'学校募金 (一般)'!B12+'学校募金 (歳末)'!B12</f>
        <v>30176</v>
      </c>
      <c r="C12" s="12">
        <v>18439</v>
      </c>
      <c r="D12" s="12">
        <v>6377</v>
      </c>
      <c r="E12" s="13">
        <f t="shared" si="0"/>
        <v>1.6365312652529964</v>
      </c>
      <c r="F12" s="13">
        <f t="shared" si="1"/>
        <v>4.732005645287753</v>
      </c>
      <c r="G12" s="11"/>
    </row>
    <row r="13" spans="1:7" ht="33" customHeight="1" x14ac:dyDescent="0.5">
      <c r="A13" s="4" t="s">
        <v>12</v>
      </c>
      <c r="B13" s="12">
        <f>'学校募金 (一般)'!B13+'学校募金 (歳末)'!B13</f>
        <v>15459</v>
      </c>
      <c r="C13" s="12">
        <v>2516</v>
      </c>
      <c r="D13" s="12">
        <v>930</v>
      </c>
      <c r="E13" s="13">
        <f t="shared" si="0"/>
        <v>6.1442766295707472</v>
      </c>
      <c r="F13" s="13">
        <f t="shared" si="1"/>
        <v>16.622580645161289</v>
      </c>
      <c r="G13" s="7"/>
    </row>
    <row r="14" spans="1:7" ht="33" customHeight="1" x14ac:dyDescent="0.5">
      <c r="A14" s="4" t="s">
        <v>13</v>
      </c>
      <c r="B14" s="12">
        <f>'学校募金 (一般)'!B14+'学校募金 (歳末)'!B14</f>
        <v>69229</v>
      </c>
      <c r="C14" s="12">
        <v>10468</v>
      </c>
      <c r="D14" s="12">
        <v>3420</v>
      </c>
      <c r="E14" s="13">
        <f t="shared" si="0"/>
        <v>6.6133931983186853</v>
      </c>
      <c r="F14" s="13">
        <f t="shared" si="1"/>
        <v>20.242397660818714</v>
      </c>
      <c r="G14" s="7"/>
    </row>
    <row r="15" spans="1:7" ht="33" customHeight="1" x14ac:dyDescent="0.5">
      <c r="A15" s="4" t="s">
        <v>14</v>
      </c>
      <c r="B15" s="12">
        <f>'学校募金 (一般)'!B15+'学校募金 (歳末)'!B15</f>
        <v>114306</v>
      </c>
      <c r="C15" s="12">
        <v>21287</v>
      </c>
      <c r="D15" s="12">
        <v>7266</v>
      </c>
      <c r="E15" s="13">
        <f t="shared" si="0"/>
        <v>5.3697561892234695</v>
      </c>
      <c r="F15" s="13">
        <f t="shared" si="1"/>
        <v>15.731626754748142</v>
      </c>
      <c r="G15" s="7"/>
    </row>
    <row r="16" spans="1:7" ht="33" customHeight="1" x14ac:dyDescent="0.5">
      <c r="A16" s="4" t="s">
        <v>15</v>
      </c>
      <c r="B16" s="12">
        <f>'学校募金 (一般)'!B16+'学校募金 (歳末)'!B16</f>
        <v>18906</v>
      </c>
      <c r="C16" s="12">
        <v>9350</v>
      </c>
      <c r="D16" s="12">
        <v>3666</v>
      </c>
      <c r="E16" s="13">
        <f t="shared" si="0"/>
        <v>2.0220320855614973</v>
      </c>
      <c r="F16" s="13">
        <f t="shared" si="1"/>
        <v>5.1571194762684121</v>
      </c>
      <c r="G16" s="7"/>
    </row>
    <row r="17" spans="1:7" ht="33" customHeight="1" x14ac:dyDescent="0.5">
      <c r="A17" s="4" t="s">
        <v>16</v>
      </c>
      <c r="B17" s="12">
        <f>'学校募金 (一般)'!B17+'学校募金 (歳末)'!B17</f>
        <v>0</v>
      </c>
      <c r="C17" s="12">
        <v>10367</v>
      </c>
      <c r="D17" s="12">
        <v>4323</v>
      </c>
      <c r="E17" s="13">
        <f t="shared" si="0"/>
        <v>0</v>
      </c>
      <c r="F17" s="13">
        <f t="shared" si="1"/>
        <v>0</v>
      </c>
      <c r="G17" s="7"/>
    </row>
    <row r="18" spans="1:7" ht="33" customHeight="1" x14ac:dyDescent="0.5">
      <c r="A18" s="4" t="s">
        <v>17</v>
      </c>
      <c r="B18" s="12">
        <f>'学校募金 (一般)'!B18+'学校募金 (歳末)'!B18</f>
        <v>17167</v>
      </c>
      <c r="C18" s="12">
        <v>8209</v>
      </c>
      <c r="D18" s="12">
        <v>3244</v>
      </c>
      <c r="E18" s="13">
        <f t="shared" si="0"/>
        <v>2.0912413205018883</v>
      </c>
      <c r="F18" s="13">
        <f t="shared" si="1"/>
        <v>5.2919235511713936</v>
      </c>
      <c r="G18" s="7"/>
    </row>
    <row r="19" spans="1:7" ht="33" customHeight="1" x14ac:dyDescent="0.5">
      <c r="A19" s="4" t="s">
        <v>18</v>
      </c>
      <c r="B19" s="12">
        <f>'学校募金 (一般)'!B19+'学校募金 (歳末)'!B19</f>
        <v>71191</v>
      </c>
      <c r="C19" s="12">
        <v>14651</v>
      </c>
      <c r="D19" s="12">
        <v>4996</v>
      </c>
      <c r="E19" s="13">
        <f t="shared" si="0"/>
        <v>4.8591222442154116</v>
      </c>
      <c r="F19" s="13">
        <f t="shared" si="1"/>
        <v>14.249599679743795</v>
      </c>
      <c r="G19" s="7"/>
    </row>
    <row r="20" spans="1:7" ht="33" customHeight="1" x14ac:dyDescent="0.5">
      <c r="A20" s="4" t="s">
        <v>25</v>
      </c>
      <c r="B20" s="12">
        <f>'学校募金 (一般)'!B20+'学校募金 (歳末)'!B20</f>
        <v>139233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3537152</v>
      </c>
      <c r="C21" s="12">
        <f>SUM(C3:C19)</f>
        <v>779540</v>
      </c>
      <c r="D21" s="12">
        <f>SUM(D3:D19)</f>
        <v>297065</v>
      </c>
      <c r="E21" s="13">
        <f t="shared" si="0"/>
        <v>4.5374862098160458</v>
      </c>
      <c r="F21" s="13">
        <f t="shared" si="1"/>
        <v>11.906996785215357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F556-BD4F-42DC-9E2C-CBBB3707FB6C}">
  <dimension ref="A1:G41"/>
  <sheetViews>
    <sheetView topLeftCell="A11" workbookViewId="0">
      <selection activeCell="J4" sqref="J4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30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f>'職域募金 (一般)'!B3+'職域募金 (歳末)'!B3</f>
        <v>2332828</v>
      </c>
      <c r="C3" s="12">
        <v>263008</v>
      </c>
      <c r="D3" s="12">
        <v>104503</v>
      </c>
      <c r="E3" s="13">
        <f>B3/C3</f>
        <v>8.8697986373038091</v>
      </c>
      <c r="F3" s="13">
        <f>B3/D3</f>
        <v>22.323072064916797</v>
      </c>
      <c r="G3" s="7"/>
    </row>
    <row r="4" spans="1:7" ht="33" customHeight="1" x14ac:dyDescent="0.5">
      <c r="A4" s="4" t="s">
        <v>3</v>
      </c>
      <c r="B4" s="12">
        <f>'職域募金 (一般)'!B4+'職域募金 (歳末)'!B4</f>
        <v>262604</v>
      </c>
      <c r="C4" s="12">
        <v>65465</v>
      </c>
      <c r="D4" s="12">
        <v>28850</v>
      </c>
      <c r="E4" s="13">
        <f t="shared" ref="E4:E21" si="0">B4/C4</f>
        <v>4.0113648514473379</v>
      </c>
      <c r="F4" s="13">
        <f t="shared" ref="F4:F21" si="1">B4/D4</f>
        <v>9.1023916811091858</v>
      </c>
      <c r="G4" s="7"/>
    </row>
    <row r="5" spans="1:7" ht="33" customHeight="1" x14ac:dyDescent="0.5">
      <c r="A5" s="4" t="s">
        <v>4</v>
      </c>
      <c r="B5" s="12">
        <f>'職域募金 (一般)'!B5+'職域募金 (歳末)'!B5</f>
        <v>16770</v>
      </c>
      <c r="C5" s="12">
        <v>29165</v>
      </c>
      <c r="D5" s="12">
        <v>12116</v>
      </c>
      <c r="E5" s="13">
        <f t="shared" si="0"/>
        <v>0.57500428595919761</v>
      </c>
      <c r="F5" s="13">
        <f t="shared" si="1"/>
        <v>1.3841201716738198</v>
      </c>
      <c r="G5" s="7"/>
    </row>
    <row r="6" spans="1:7" ht="33" customHeight="1" x14ac:dyDescent="0.5">
      <c r="A6" s="4" t="s">
        <v>5</v>
      </c>
      <c r="B6" s="12">
        <f>'職域募金 (一般)'!B6+'職域募金 (歳末)'!B6</f>
        <v>124460</v>
      </c>
      <c r="C6" s="12">
        <v>32844</v>
      </c>
      <c r="D6" s="12">
        <v>11809</v>
      </c>
      <c r="E6" s="13">
        <f t="shared" si="0"/>
        <v>3.7894288150042628</v>
      </c>
      <c r="F6" s="13">
        <f t="shared" si="1"/>
        <v>10.539419087136929</v>
      </c>
      <c r="G6" s="7"/>
    </row>
    <row r="7" spans="1:7" ht="33" customHeight="1" x14ac:dyDescent="0.5">
      <c r="A7" s="4" t="s">
        <v>6</v>
      </c>
      <c r="B7" s="12">
        <f>'職域募金 (一般)'!B7+'職域募金 (歳末)'!B7</f>
        <v>309915</v>
      </c>
      <c r="C7" s="12">
        <v>22894</v>
      </c>
      <c r="D7" s="12">
        <v>7967</v>
      </c>
      <c r="E7" s="13">
        <f t="shared" si="0"/>
        <v>13.536952913427099</v>
      </c>
      <c r="F7" s="13">
        <f t="shared" si="1"/>
        <v>38.899836826911006</v>
      </c>
      <c r="G7" s="7"/>
    </row>
    <row r="8" spans="1:7" ht="33" customHeight="1" x14ac:dyDescent="0.5">
      <c r="A8" s="4" t="s">
        <v>7</v>
      </c>
      <c r="B8" s="12">
        <f>'職域募金 (一般)'!B8+'職域募金 (歳末)'!B8</f>
        <v>146087</v>
      </c>
      <c r="C8" s="12">
        <v>69350</v>
      </c>
      <c r="D8" s="12">
        <v>24621</v>
      </c>
      <c r="E8" s="13">
        <f t="shared" si="0"/>
        <v>2.1065176640230714</v>
      </c>
      <c r="F8" s="13">
        <f t="shared" si="1"/>
        <v>5.9334308110962191</v>
      </c>
      <c r="G8" s="7"/>
    </row>
    <row r="9" spans="1:7" ht="33" customHeight="1" x14ac:dyDescent="0.5">
      <c r="A9" s="4" t="s">
        <v>8</v>
      </c>
      <c r="B9" s="12">
        <f>'職域募金 (一般)'!B9+'職域募金 (歳末)'!B9</f>
        <v>262056</v>
      </c>
      <c r="C9" s="12">
        <v>27969</v>
      </c>
      <c r="D9" s="12">
        <v>10238</v>
      </c>
      <c r="E9" s="13">
        <f t="shared" si="0"/>
        <v>9.3695162501340779</v>
      </c>
      <c r="F9" s="13">
        <f t="shared" si="1"/>
        <v>25.596405547958586</v>
      </c>
      <c r="G9" s="7"/>
    </row>
    <row r="10" spans="1:7" ht="33" customHeight="1" x14ac:dyDescent="0.5">
      <c r="A10" s="4" t="s">
        <v>9</v>
      </c>
      <c r="B10" s="12">
        <f>'職域募金 (一般)'!B10+'職域募金 (歳末)'!B10</f>
        <v>295198</v>
      </c>
      <c r="C10" s="12">
        <v>82236</v>
      </c>
      <c r="D10" s="12">
        <v>30651</v>
      </c>
      <c r="E10" s="13">
        <f t="shared" si="0"/>
        <v>3.5896444379590449</v>
      </c>
      <c r="F10" s="13">
        <f t="shared" si="1"/>
        <v>9.6309418942285738</v>
      </c>
      <c r="G10" s="7"/>
    </row>
    <row r="11" spans="1:7" ht="33" customHeight="1" x14ac:dyDescent="0.5">
      <c r="A11" s="4" t="s">
        <v>10</v>
      </c>
      <c r="B11" s="12">
        <f>'職域募金 (一般)'!B11+'職域募金 (歳末)'!B11</f>
        <v>153025</v>
      </c>
      <c r="C11" s="12">
        <v>91322</v>
      </c>
      <c r="D11" s="12">
        <v>32088</v>
      </c>
      <c r="E11" s="13">
        <f t="shared" si="0"/>
        <v>1.6756641335056175</v>
      </c>
      <c r="F11" s="13">
        <f t="shared" si="1"/>
        <v>4.7689167289952632</v>
      </c>
      <c r="G11" s="3"/>
    </row>
    <row r="12" spans="1:7" ht="33" customHeight="1" x14ac:dyDescent="0.5">
      <c r="A12" s="4" t="s">
        <v>11</v>
      </c>
      <c r="B12" s="12">
        <f>'職域募金 (一般)'!B12+'職域募金 (歳末)'!B12</f>
        <v>43896</v>
      </c>
      <c r="C12" s="12">
        <v>18439</v>
      </c>
      <c r="D12" s="12">
        <v>6377</v>
      </c>
      <c r="E12" s="13">
        <f t="shared" si="0"/>
        <v>2.3806063235533381</v>
      </c>
      <c r="F12" s="13">
        <f t="shared" si="1"/>
        <v>6.8834875333228789</v>
      </c>
      <c r="G12" s="11"/>
    </row>
    <row r="13" spans="1:7" ht="33" customHeight="1" x14ac:dyDescent="0.5">
      <c r="A13" s="4" t="s">
        <v>12</v>
      </c>
      <c r="B13" s="12">
        <f>'職域募金 (一般)'!B13+'職域募金 (歳末)'!B13</f>
        <v>37893</v>
      </c>
      <c r="C13" s="12">
        <v>2516</v>
      </c>
      <c r="D13" s="12">
        <v>930</v>
      </c>
      <c r="E13" s="13">
        <f t="shared" si="0"/>
        <v>15.060810810810811</v>
      </c>
      <c r="F13" s="13">
        <f t="shared" si="1"/>
        <v>40.745161290322578</v>
      </c>
      <c r="G13" s="7"/>
    </row>
    <row r="14" spans="1:7" ht="33" customHeight="1" x14ac:dyDescent="0.5">
      <c r="A14" s="4" t="s">
        <v>13</v>
      </c>
      <c r="B14" s="12">
        <f>'職域募金 (一般)'!B14+'職域募金 (歳末)'!B14</f>
        <v>117484</v>
      </c>
      <c r="C14" s="12">
        <v>10468</v>
      </c>
      <c r="D14" s="12">
        <v>3420</v>
      </c>
      <c r="E14" s="13">
        <f t="shared" si="0"/>
        <v>11.223156285823462</v>
      </c>
      <c r="F14" s="13">
        <f t="shared" si="1"/>
        <v>34.352046783625731</v>
      </c>
      <c r="G14" s="7"/>
    </row>
    <row r="15" spans="1:7" ht="33" customHeight="1" x14ac:dyDescent="0.5">
      <c r="A15" s="4" t="s">
        <v>14</v>
      </c>
      <c r="B15" s="12">
        <f>'職域募金 (一般)'!B15+'職域募金 (歳末)'!B15</f>
        <v>218900</v>
      </c>
      <c r="C15" s="12">
        <v>21287</v>
      </c>
      <c r="D15" s="12">
        <v>7266</v>
      </c>
      <c r="E15" s="13">
        <f t="shared" si="0"/>
        <v>10.28327148024616</v>
      </c>
      <c r="F15" s="13">
        <f t="shared" si="1"/>
        <v>30.126617120836773</v>
      </c>
      <c r="G15" s="7"/>
    </row>
    <row r="16" spans="1:7" ht="33" customHeight="1" x14ac:dyDescent="0.5">
      <c r="A16" s="4" t="s">
        <v>15</v>
      </c>
      <c r="B16" s="12">
        <f>'職域募金 (一般)'!B16+'職域募金 (歳末)'!B16</f>
        <v>138845</v>
      </c>
      <c r="C16" s="12">
        <v>9350</v>
      </c>
      <c r="D16" s="12">
        <v>3666</v>
      </c>
      <c r="E16" s="13">
        <f t="shared" si="0"/>
        <v>14.849732620320856</v>
      </c>
      <c r="F16" s="13">
        <f t="shared" si="1"/>
        <v>37.873704309874526</v>
      </c>
      <c r="G16" s="7"/>
    </row>
    <row r="17" spans="1:7" ht="33" customHeight="1" x14ac:dyDescent="0.5">
      <c r="A17" s="4" t="s">
        <v>16</v>
      </c>
      <c r="B17" s="12">
        <f>'職域募金 (一般)'!B17+'職域募金 (歳末)'!B17</f>
        <v>73480</v>
      </c>
      <c r="C17" s="12">
        <v>10367</v>
      </c>
      <c r="D17" s="12">
        <v>4323</v>
      </c>
      <c r="E17" s="13">
        <f t="shared" si="0"/>
        <v>7.0878749879425103</v>
      </c>
      <c r="F17" s="13">
        <f t="shared" si="1"/>
        <v>16.997455470737915</v>
      </c>
      <c r="G17" s="7"/>
    </row>
    <row r="18" spans="1:7" ht="33" customHeight="1" x14ac:dyDescent="0.5">
      <c r="A18" s="4" t="s">
        <v>17</v>
      </c>
      <c r="B18" s="12">
        <f>'職域募金 (一般)'!B18+'職域募金 (歳末)'!B18</f>
        <v>11601</v>
      </c>
      <c r="C18" s="12">
        <v>8209</v>
      </c>
      <c r="D18" s="12">
        <v>3244</v>
      </c>
      <c r="E18" s="13">
        <f t="shared" si="0"/>
        <v>1.4132050188817151</v>
      </c>
      <c r="F18" s="13">
        <f t="shared" si="1"/>
        <v>3.5761405672009863</v>
      </c>
      <c r="G18" s="7"/>
    </row>
    <row r="19" spans="1:7" ht="33" customHeight="1" x14ac:dyDescent="0.5">
      <c r="A19" s="4" t="s">
        <v>18</v>
      </c>
      <c r="B19" s="12">
        <f>'職域募金 (一般)'!B19+'職域募金 (歳末)'!B19</f>
        <v>104750</v>
      </c>
      <c r="C19" s="12">
        <v>14651</v>
      </c>
      <c r="D19" s="12">
        <v>4996</v>
      </c>
      <c r="E19" s="13">
        <f t="shared" si="0"/>
        <v>7.1496826155211251</v>
      </c>
      <c r="F19" s="13">
        <f t="shared" si="1"/>
        <v>20.966773418734988</v>
      </c>
      <c r="G19" s="7"/>
    </row>
    <row r="20" spans="1:7" ht="33" customHeight="1" x14ac:dyDescent="0.5">
      <c r="A20" s="4" t="s">
        <v>25</v>
      </c>
      <c r="B20" s="12">
        <f>'職域募金 (一般)'!B20+'職域募金 (歳末)'!B20</f>
        <v>803000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5452792</v>
      </c>
      <c r="C21" s="12">
        <f>SUM(C3:C19)</f>
        <v>779540</v>
      </c>
      <c r="D21" s="12">
        <f>SUM(D3:D19)</f>
        <v>297065</v>
      </c>
      <c r="E21" s="13">
        <f t="shared" si="0"/>
        <v>6.9948841624547811</v>
      </c>
      <c r="F21" s="13">
        <f t="shared" si="1"/>
        <v>18.355551815259286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C1C6-1515-42A2-8DC1-C496781F7617}">
  <dimension ref="A1:G41"/>
  <sheetViews>
    <sheetView topLeftCell="A17" workbookViewId="0">
      <selection activeCell="B21" sqref="B21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31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f>'イベント募金 (一般) '!B3+'イベント募金 (歳末)'!B3</f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f>'イベント募金 (一般) '!B4+'イベント募金 (歳末)'!B4</f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f>'イベント募金 (一般) '!B5+'イベント募金 (歳末)'!B5</f>
        <v>182215</v>
      </c>
      <c r="C5" s="12">
        <v>29165</v>
      </c>
      <c r="D5" s="12">
        <v>12116</v>
      </c>
      <c r="E5" s="13">
        <f t="shared" si="0"/>
        <v>6.2477284416252354</v>
      </c>
      <c r="F5" s="13">
        <f t="shared" si="1"/>
        <v>15.039204357873885</v>
      </c>
      <c r="G5" s="7"/>
    </row>
    <row r="6" spans="1:7" ht="33" customHeight="1" x14ac:dyDescent="0.5">
      <c r="A6" s="4" t="s">
        <v>5</v>
      </c>
      <c r="B6" s="12">
        <f>'イベント募金 (一般) '!B6+'イベント募金 (歳末)'!B6</f>
        <v>284116</v>
      </c>
      <c r="C6" s="12">
        <v>32844</v>
      </c>
      <c r="D6" s="12">
        <v>11809</v>
      </c>
      <c r="E6" s="13">
        <f t="shared" si="0"/>
        <v>8.6504688832054555</v>
      </c>
      <c r="F6" s="13">
        <f t="shared" si="1"/>
        <v>24.0592768227623</v>
      </c>
      <c r="G6" s="7"/>
    </row>
    <row r="7" spans="1:7" ht="33" customHeight="1" x14ac:dyDescent="0.5">
      <c r="A7" s="4" t="s">
        <v>6</v>
      </c>
      <c r="B7" s="12">
        <f>'イベント募金 (一般) '!B7+'イベント募金 (歳末)'!B7</f>
        <v>0</v>
      </c>
      <c r="C7" s="12">
        <v>22894</v>
      </c>
      <c r="D7" s="12">
        <v>7967</v>
      </c>
      <c r="E7" s="13">
        <f t="shared" si="0"/>
        <v>0</v>
      </c>
      <c r="F7" s="13">
        <f t="shared" si="1"/>
        <v>0</v>
      </c>
      <c r="G7" s="7"/>
    </row>
    <row r="8" spans="1:7" ht="33" customHeight="1" x14ac:dyDescent="0.5">
      <c r="A8" s="4" t="s">
        <v>7</v>
      </c>
      <c r="B8" s="12">
        <f>'イベント募金 (一般) '!B8+'イベント募金 (歳末)'!B8</f>
        <v>24987</v>
      </c>
      <c r="C8" s="12">
        <v>69350</v>
      </c>
      <c r="D8" s="12">
        <v>24621</v>
      </c>
      <c r="E8" s="13">
        <f t="shared" si="0"/>
        <v>0.36030281182408075</v>
      </c>
      <c r="F8" s="13">
        <f t="shared" si="1"/>
        <v>1.0148653588400147</v>
      </c>
      <c r="G8" s="7"/>
    </row>
    <row r="9" spans="1:7" ht="33" customHeight="1" x14ac:dyDescent="0.5">
      <c r="A9" s="4" t="s">
        <v>8</v>
      </c>
      <c r="B9" s="12">
        <f>'イベント募金 (一般) '!B9+'イベント募金 (歳末)'!B9</f>
        <v>138251</v>
      </c>
      <c r="C9" s="12">
        <v>27969</v>
      </c>
      <c r="D9" s="12">
        <v>10238</v>
      </c>
      <c r="E9" s="13">
        <f t="shared" si="0"/>
        <v>4.9430083306517929</v>
      </c>
      <c r="F9" s="13">
        <f t="shared" si="1"/>
        <v>13.503711662434069</v>
      </c>
      <c r="G9" s="7"/>
    </row>
    <row r="10" spans="1:7" ht="33" customHeight="1" x14ac:dyDescent="0.5">
      <c r="A10" s="4" t="s">
        <v>9</v>
      </c>
      <c r="B10" s="12">
        <f>'イベント募金 (一般) '!B10+'イベント募金 (歳末)'!B10</f>
        <v>144154</v>
      </c>
      <c r="C10" s="12">
        <v>82236</v>
      </c>
      <c r="D10" s="12">
        <v>30651</v>
      </c>
      <c r="E10" s="13">
        <f t="shared" si="0"/>
        <v>1.7529305900092418</v>
      </c>
      <c r="F10" s="13">
        <f t="shared" si="1"/>
        <v>4.7030765717268608</v>
      </c>
      <c r="G10" s="7"/>
    </row>
    <row r="11" spans="1:7" ht="33" customHeight="1" x14ac:dyDescent="0.5">
      <c r="A11" s="4" t="s">
        <v>10</v>
      </c>
      <c r="B11" s="12">
        <f>'イベント募金 (一般) '!B11+'イベント募金 (歳末)'!B11</f>
        <v>279725</v>
      </c>
      <c r="C11" s="12">
        <v>91322</v>
      </c>
      <c r="D11" s="12">
        <v>32088</v>
      </c>
      <c r="E11" s="13">
        <f t="shared" si="0"/>
        <v>3.0630625698079323</v>
      </c>
      <c r="F11" s="13">
        <f t="shared" si="1"/>
        <v>8.717433308401894</v>
      </c>
      <c r="G11" s="3"/>
    </row>
    <row r="12" spans="1:7" ht="33" customHeight="1" x14ac:dyDescent="0.5">
      <c r="A12" s="4" t="s">
        <v>11</v>
      </c>
      <c r="B12" s="12">
        <f>'イベント募金 (一般) '!B12+'イベント募金 (歳末)'!B12</f>
        <v>127511</v>
      </c>
      <c r="C12" s="12">
        <v>18439</v>
      </c>
      <c r="D12" s="12">
        <v>6377</v>
      </c>
      <c r="E12" s="13">
        <f t="shared" si="0"/>
        <v>6.9152882477357771</v>
      </c>
      <c r="F12" s="13">
        <f t="shared" si="1"/>
        <v>19.995452407087971</v>
      </c>
      <c r="G12" s="11"/>
    </row>
    <row r="13" spans="1:7" ht="33" customHeight="1" x14ac:dyDescent="0.5">
      <c r="A13" s="4" t="s">
        <v>12</v>
      </c>
      <c r="B13" s="12">
        <f>'イベント募金 (一般) '!B13+'イベント募金 (歳末)'!B13</f>
        <v>2210</v>
      </c>
      <c r="C13" s="12">
        <v>2516</v>
      </c>
      <c r="D13" s="12">
        <v>930</v>
      </c>
      <c r="E13" s="13">
        <f t="shared" si="0"/>
        <v>0.8783783783783784</v>
      </c>
      <c r="F13" s="13">
        <f t="shared" si="1"/>
        <v>2.3763440860215055</v>
      </c>
      <c r="G13" s="7"/>
    </row>
    <row r="14" spans="1:7" ht="33" customHeight="1" x14ac:dyDescent="0.5">
      <c r="A14" s="4" t="s">
        <v>13</v>
      </c>
      <c r="B14" s="12">
        <f>'イベント募金 (一般) '!B14+'イベント募金 (歳末)'!B14</f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f>'イベント募金 (一般) '!B15+'イベント募金 (歳末)'!B15</f>
        <v>419799</v>
      </c>
      <c r="C15" s="12">
        <v>21287</v>
      </c>
      <c r="D15" s="12">
        <v>7266</v>
      </c>
      <c r="E15" s="13">
        <f t="shared" si="0"/>
        <v>19.720909475266595</v>
      </c>
      <c r="F15" s="13">
        <f t="shared" si="1"/>
        <v>57.775805119735757</v>
      </c>
      <c r="G15" s="7"/>
    </row>
    <row r="16" spans="1:7" ht="33" customHeight="1" x14ac:dyDescent="0.5">
      <c r="A16" s="4" t="s">
        <v>15</v>
      </c>
      <c r="B16" s="12">
        <f>'イベント募金 (一般) '!B16+'イベント募金 (歳末)'!B16</f>
        <v>75047</v>
      </c>
      <c r="C16" s="12">
        <v>9350</v>
      </c>
      <c r="D16" s="12">
        <v>3666</v>
      </c>
      <c r="E16" s="13">
        <f t="shared" si="0"/>
        <v>8.0264171122994661</v>
      </c>
      <c r="F16" s="13">
        <f t="shared" si="1"/>
        <v>20.471085651936715</v>
      </c>
      <c r="G16" s="7"/>
    </row>
    <row r="17" spans="1:7" ht="33" customHeight="1" x14ac:dyDescent="0.5">
      <c r="A17" s="4" t="s">
        <v>16</v>
      </c>
      <c r="B17" s="12">
        <f>'イベント募金 (一般) '!B17+'イベント募金 (歳末)'!B17</f>
        <v>85156</v>
      </c>
      <c r="C17" s="12">
        <v>10367</v>
      </c>
      <c r="D17" s="12">
        <v>4323</v>
      </c>
      <c r="E17" s="13">
        <f t="shared" si="0"/>
        <v>8.2141410244043591</v>
      </c>
      <c r="F17" s="13">
        <f t="shared" si="1"/>
        <v>19.698357622021746</v>
      </c>
      <c r="G17" s="7"/>
    </row>
    <row r="18" spans="1:7" ht="33" customHeight="1" x14ac:dyDescent="0.5">
      <c r="A18" s="4" t="s">
        <v>17</v>
      </c>
      <c r="B18" s="12">
        <f>'イベント募金 (一般) '!B18+'イベント募金 (歳末)'!B18</f>
        <v>204323</v>
      </c>
      <c r="C18" s="12">
        <v>8209</v>
      </c>
      <c r="D18" s="12">
        <v>3244</v>
      </c>
      <c r="E18" s="13">
        <f t="shared" si="0"/>
        <v>24.890120599342186</v>
      </c>
      <c r="F18" s="13">
        <f t="shared" si="1"/>
        <v>62.984895191122071</v>
      </c>
      <c r="G18" s="7"/>
    </row>
    <row r="19" spans="1:7" ht="33" customHeight="1" x14ac:dyDescent="0.5">
      <c r="A19" s="4" t="s">
        <v>18</v>
      </c>
      <c r="B19" s="12">
        <f>'イベント募金 (一般) '!B19+'イベント募金 (歳末)'!B19</f>
        <v>14000</v>
      </c>
      <c r="C19" s="12">
        <v>14651</v>
      </c>
      <c r="D19" s="12">
        <v>4996</v>
      </c>
      <c r="E19" s="13">
        <f t="shared" si="0"/>
        <v>0.95556617295747726</v>
      </c>
      <c r="F19" s="13">
        <f t="shared" si="1"/>
        <v>2.8022417934347477</v>
      </c>
      <c r="G19" s="7"/>
    </row>
    <row r="20" spans="1:7" ht="33" customHeight="1" x14ac:dyDescent="0.5">
      <c r="A20" s="4" t="s">
        <v>25</v>
      </c>
      <c r="B20" s="12">
        <f>'イベント募金 (一般) '!B20+'イベント募金 (歳末)'!B20</f>
        <v>221736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2203230</v>
      </c>
      <c r="C21" s="12">
        <f>SUM(C3:C19)</f>
        <v>779540</v>
      </c>
      <c r="D21" s="12">
        <f>SUM(D3:D19)</f>
        <v>297065</v>
      </c>
      <c r="E21" s="13">
        <f t="shared" si="0"/>
        <v>2.8263206506401213</v>
      </c>
      <c r="F21" s="13">
        <f t="shared" si="1"/>
        <v>7.4166596536111626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一般＋地域歳末</vt:lpstr>
      <vt:lpstr>一般</vt:lpstr>
      <vt:lpstr>歳末</vt:lpstr>
      <vt:lpstr>戸別募金（一般＋歳末）</vt:lpstr>
      <vt:lpstr>街頭募金 (一般＋歳末)</vt:lpstr>
      <vt:lpstr>法人募金 (一般+歳末)</vt:lpstr>
      <vt:lpstr>学校募金 (一般＋歳末)</vt:lpstr>
      <vt:lpstr>職域募金 (一般+歳末)</vt:lpstr>
      <vt:lpstr>イベント募金 (一般+歳末)</vt:lpstr>
      <vt:lpstr>個人募金 (一般+歳末)</vt:lpstr>
      <vt:lpstr>その他の募金 (一般＋歳末)</vt:lpstr>
      <vt:lpstr>戸別募金（一般）</vt:lpstr>
      <vt:lpstr>戸別募金（歳末）</vt:lpstr>
      <vt:lpstr>街頭募金 (一般)</vt:lpstr>
      <vt:lpstr>街頭募金 (歳末)</vt:lpstr>
      <vt:lpstr>法人募金 (一般)</vt:lpstr>
      <vt:lpstr>法人募金 (歳末)</vt:lpstr>
      <vt:lpstr>学校募金 (一般)</vt:lpstr>
      <vt:lpstr>学校募金 (歳末)</vt:lpstr>
      <vt:lpstr>職域募金 (一般)</vt:lpstr>
      <vt:lpstr>職域募金 (歳末)</vt:lpstr>
      <vt:lpstr>イベント募金 (一般) </vt:lpstr>
      <vt:lpstr>イベント募金 (歳末)</vt:lpstr>
      <vt:lpstr>個人募金 (一般) </vt:lpstr>
      <vt:lpstr>個人募金 (歳末)</vt:lpstr>
      <vt:lpstr>その他の募金 (一般) </vt:lpstr>
      <vt:lpstr>その他の募金 (歳末)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帰山　金一</dc:creator>
  <cp:lastModifiedBy>福井県共同募金会鷹尾</cp:lastModifiedBy>
  <cp:lastPrinted>2020-09-08T23:14:04Z</cp:lastPrinted>
  <dcterms:created xsi:type="dcterms:W3CDTF">2018-06-19T07:46:56Z</dcterms:created>
  <dcterms:modified xsi:type="dcterms:W3CDTF">2020-09-08T23:23:31Z</dcterms:modified>
</cp:coreProperties>
</file>